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ugaraesv1\Desktop\"/>
    </mc:Choice>
  </mc:AlternateContent>
  <xr:revisionPtr revIDLastSave="0" documentId="13_ncr:1_{D61AE66D-8F05-4EB2-BC49-8AAEE6A3770E}" xr6:coauthVersionLast="36" xr6:coauthVersionMax="36" xr10:uidLastSave="{00000000-0000-0000-0000-000000000000}"/>
  <bookViews>
    <workbookView xWindow="8475" yWindow="-15" windowWidth="19320" windowHeight="12150" activeTab="2" xr2:uid="{00000000-000D-0000-FFFF-FFFF00000000}"/>
  </bookViews>
  <sheets>
    <sheet name="КС-2" sheetId="1" r:id="rId1"/>
    <sheet name="КС-3" sheetId="4" r:id="rId2"/>
    <sheet name="АОПР" sheetId="5" r:id="rId3"/>
  </sheets>
  <definedNames>
    <definedName name="_xlnm.Print_Area" localSheetId="2">АОПР!$A$1:$I$50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L35" i="1" l="1"/>
  <c r="B33" i="5" l="1"/>
  <c r="G28" i="5"/>
  <c r="I27" i="5"/>
  <c r="I26" i="5"/>
  <c r="I25" i="5"/>
  <c r="I28" i="5" s="1"/>
  <c r="I32" i="4" l="1"/>
  <c r="CL34" i="1" l="1"/>
  <c r="I30" i="4" l="1"/>
  <c r="I33" i="4" l="1"/>
  <c r="I35" i="4" s="1"/>
  <c r="I28" i="4"/>
  <c r="I27" i="4" s="1"/>
  <c r="H27" i="4" s="1"/>
  <c r="F27" i="4" s="1"/>
</calcChain>
</file>

<file path=xl/sharedStrings.xml><?xml version="1.0" encoding="utf-8"?>
<sst xmlns="http://schemas.openxmlformats.org/spreadsheetml/2006/main" count="179" uniqueCount="137">
  <si>
    <t>Унифицированная форма № КС-2</t>
  </si>
  <si>
    <t>Утверждена постановлением Госкомстата России</t>
  </si>
  <si>
    <t>от 11 ноября 1999 г.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</si>
  <si>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</si>
  <si>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</si>
  <si>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</si>
  <si>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</si>
  <si>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</si>
  <si>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</si>
  <si>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Стройка</t>
  </si>
  <si>
    <t>наименование, адрес</t>
  </si>
  <si>
    <t>Объект</t>
  </si>
  <si>
    <t>Вид деятельности по ОКДП</t>
  </si>
  <si>
    <t>Договор подряда (контракт)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</si>
  <si>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</si>
  <si>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</si>
  <si>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</si>
  <si>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</si>
  <si>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</si>
  <si>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</si>
  <si>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</si>
  <si>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</si>
  <si>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АКТ</t>
  </si>
  <si>
    <t>Номер</t>
  </si>
  <si>
    <t>Наименование работ</t>
  </si>
  <si>
    <t>Выполнено работ</t>
  </si>
  <si>
    <t>по порядку</t>
  </si>
  <si>
    <t>позиции</t>
  </si>
  <si>
    <t>количество</t>
  </si>
  <si>
    <t>стоимость, руб.</t>
  </si>
  <si>
    <t>по смете</t>
  </si>
  <si>
    <t>1</t>
  </si>
  <si>
    <t>Итого:</t>
  </si>
  <si>
    <t>0003С014</t>
  </si>
  <si>
    <t>2</t>
  </si>
  <si>
    <t>Заказчик</t>
  </si>
  <si>
    <t xml:space="preserve">Подрядчик </t>
  </si>
  <si>
    <t>Подрядчик</t>
  </si>
  <si>
    <t>О ПРИЕМКЕ ВЫПОЛНЕННЫХ РАБОТ</t>
  </si>
  <si>
    <t>документа</t>
  </si>
  <si>
    <t>составления</t>
  </si>
  <si>
    <t>Наименование
пусковых комплексов, объектов, видов работ, оборудования, затрат</t>
  </si>
  <si>
    <t>Стоимость выполненных работ и затрат, руб.</t>
  </si>
  <si>
    <t>с начала проведения работ</t>
  </si>
  <si>
    <t>Итого</t>
  </si>
  <si>
    <t>Заказчик:</t>
  </si>
  <si>
    <t>ВСЕГО с учетом НДС</t>
  </si>
  <si>
    <t>Оплаченный материал</t>
  </si>
  <si>
    <t>Гарантийное удержание 10%</t>
  </si>
  <si>
    <t>Зачет ранее выданного аванса за работы</t>
  </si>
  <si>
    <t>Итого к оплате</t>
  </si>
  <si>
    <t>Номер единичной расценки</t>
  </si>
  <si>
    <t>Единица измерения</t>
  </si>
  <si>
    <t>цена за единицу, руб.</t>
  </si>
  <si>
    <t>-</t>
  </si>
  <si>
    <t xml:space="preserve">                        Унифицированная форма № КС-3 </t>
  </si>
  <si>
    <t xml:space="preserve">                        Утверждена постановлением Госкомстата России </t>
  </si>
  <si>
    <t xml:space="preserve">                        от 11.11.99 № 100</t>
  </si>
  <si>
    <t xml:space="preserve">Заказчик: </t>
  </si>
  <si>
    <t>Подрядчик:</t>
  </si>
  <si>
    <t>10</t>
  </si>
  <si>
    <t>Дата</t>
  </si>
  <si>
    <t xml:space="preserve">СПРАВКА    </t>
  </si>
  <si>
    <t xml:space="preserve">                            О СТОИМОСТИ ВЫПОЛНЕННЫХ РАБОТ И ЗАТРАТ                                               </t>
  </si>
  <si>
    <t>Номер п/п</t>
  </si>
  <si>
    <t>с начала года по отчетный месяц включительно</t>
  </si>
  <si>
    <t>в том числе за отчетный месяц</t>
  </si>
  <si>
    <t>Всего работ и затрат, включаемых в стоимость работ в том числе:</t>
  </si>
  <si>
    <t xml:space="preserve">Подрядчик:  </t>
  </si>
  <si>
    <t>(должность, подпись, расшифровка)</t>
  </si>
  <si>
    <t>/Сорокин В.Л./</t>
  </si>
  <si>
    <t xml:space="preserve"> М П</t>
  </si>
  <si>
    <t xml:space="preserve">Стройка: </t>
  </si>
  <si>
    <t>Объект:</t>
  </si>
  <si>
    <t xml:space="preserve">Директор    
ООО "____________________"          </t>
  </si>
  <si>
    <t>/__________________/</t>
  </si>
  <si>
    <t>Директор ООО " ____________"                                                                                               / ____________/</t>
  </si>
  <si>
    <t>НДС 20%</t>
  </si>
  <si>
    <t xml:space="preserve"> Руководитель филиала АО" ЮИТ Санкт-Петербург" в РТ                                                                                 / В.Л. Сорокин/</t>
  </si>
  <si>
    <t xml:space="preserve">АО " ЮИТ Санкт-Петербург", 197374, Россия, Санкт-Петербург, </t>
  </si>
  <si>
    <t>Приморский пр., д. 54, лит. А, корп.1</t>
  </si>
  <si>
    <t>АО"ЮИТ Санкт-Петербург" в РТ</t>
  </si>
  <si>
    <t>Руководитель филиала</t>
  </si>
  <si>
    <t>АКТ ОКОНЧАТЕЛЬНОЙ ПРИЕМКИ РАБОТ</t>
  </si>
  <si>
    <t>ПОДРЯДЧИК:</t>
  </si>
  <si>
    <t>ЗАКАЗЧИК:</t>
  </si>
  <si>
    <t>АО"ЮИТ Санкт-Петербург"</t>
  </si>
  <si>
    <t>Адрес</t>
  </si>
  <si>
    <t>Россия ,Санкт-Петербург, Приморский пр., д. 54</t>
  </si>
  <si>
    <t>лит. А, корп. 1</t>
  </si>
  <si>
    <t xml:space="preserve">Телефон:                           </t>
  </si>
  <si>
    <t>Факс:</t>
  </si>
  <si>
    <t>(843)233 03 83</t>
  </si>
  <si>
    <t>(843)233 03 84</t>
  </si>
  <si>
    <t>Р/с:</t>
  </si>
  <si>
    <t>40702810603000421301 в филиале "Северная столица"АО "Райффайзенбанк" в г.Санкт-Петербурге</t>
  </si>
  <si>
    <t>К/сч:</t>
  </si>
  <si>
    <t>30101810100000000723</t>
  </si>
  <si>
    <t>Банк:</t>
  </si>
  <si>
    <t>АО "Райффайзенбанк"</t>
  </si>
  <si>
    <t>Код по БИК:</t>
  </si>
  <si>
    <t>044030723</t>
  </si>
  <si>
    <t>ИНН:</t>
  </si>
  <si>
    <t>Код по ОКПО:</t>
  </si>
  <si>
    <t>А   К   Т</t>
  </si>
  <si>
    <t>сдачи-приемки выполненных работ</t>
  </si>
  <si>
    <t>№ п/п</t>
  </si>
  <si>
    <t>Наименование выполненных работ (с указанием номеров  подписанных сторонами КС-2, КС-3 за весь период выполнения Работ)</t>
  </si>
  <si>
    <t>Цена работ (руб.)</t>
  </si>
  <si>
    <t>НДС (20%), (руб.)</t>
  </si>
  <si>
    <t xml:space="preserve">ИТОГО </t>
  </si>
  <si>
    <t xml:space="preserve">руб. </t>
  </si>
  <si>
    <t>(один миллион двести семьдесят четыре тысячи двести восемьдесят семь рублей двадцать восемь копеек)</t>
  </si>
  <si>
    <t>Всего подлежит к оплате (10%):</t>
  </si>
  <si>
    <t>(сто сорок одна тысяча пятьсот восемьдесят семь рублей сорок пять копеек)</t>
  </si>
  <si>
    <t>из которых:</t>
  </si>
  <si>
    <t>(семьдесят тысяч семьсот девяносто три рубля семьдесят две копейки)</t>
  </si>
  <si>
    <t>(семьдесят тысяч семьсот девяносто три рубля семьдесят три копейки)</t>
  </si>
  <si>
    <t xml:space="preserve">ООО "____________________"          </t>
  </si>
  <si>
    <t>Директор 
/__________________/</t>
  </si>
  <si>
    <t>АО «ЮИТ Санкт-Петербург»</t>
  </si>
  <si>
    <t>Руководитель филиала 
/Сорокин В.Л./</t>
  </si>
  <si>
    <t>Жилой комплекс (строительные номера №№ 4011, 4012, 4013, 4014, 4015, 4016, 4017), расположенный по адресу: Республика Татарстан, г.Казань, с.Константиновка</t>
  </si>
  <si>
    <t>Жилой комплекс  (строительные номера №№ 4011, 4012, 4013, 4014, 4015, 4016, 4017), расположенный по адресу: Республика Татарстан, г.Казань, с.Константиновка</t>
  </si>
  <si>
    <r>
      <rPr>
        <b/>
        <sz val="12"/>
        <color theme="1"/>
        <rFont val="Calibri"/>
        <family val="2"/>
        <charset val="204"/>
        <scheme val="minor"/>
      </rPr>
      <t>от</t>
    </r>
    <r>
      <rPr>
        <b/>
        <sz val="12"/>
        <color rgb="FFFF0000"/>
        <rFont val="Calibri"/>
        <family val="2"/>
        <charset val="204"/>
        <scheme val="minor"/>
      </rPr>
      <t xml:space="preserve"> «05» мая 2019</t>
    </r>
    <r>
      <rPr>
        <b/>
        <sz val="12"/>
        <color theme="1"/>
        <rFont val="Calibri"/>
        <family val="2"/>
        <charset val="204"/>
        <scheme val="minor"/>
      </rPr>
      <t>г. №</t>
    </r>
    <r>
      <rPr>
        <b/>
        <sz val="12"/>
        <color rgb="FFFF0000"/>
        <rFont val="Calibri"/>
        <family val="2"/>
        <charset val="204"/>
        <scheme val="minor"/>
      </rPr>
      <t xml:space="preserve"> 1</t>
    </r>
  </si>
  <si>
    <r>
      <t>Всего оплачено на "</t>
    </r>
    <r>
      <rPr>
        <b/>
        <sz val="12"/>
        <color rgb="FFFF0000"/>
        <rFont val="Calibri"/>
        <family val="2"/>
        <charset val="204"/>
        <scheme val="minor"/>
      </rPr>
      <t>05" мая 2019</t>
    </r>
    <r>
      <rPr>
        <b/>
        <sz val="12"/>
        <color theme="1"/>
        <rFont val="Calibri"/>
        <family val="2"/>
        <charset val="204"/>
        <scheme val="minor"/>
      </rPr>
      <t>г.:</t>
    </r>
  </si>
  <si>
    <r>
      <t xml:space="preserve">по договору на строительный подряд от </t>
    </r>
    <r>
      <rPr>
        <b/>
        <sz val="12"/>
        <color rgb="FFFF0000"/>
        <rFont val="Calibri"/>
        <family val="2"/>
        <charset val="204"/>
        <scheme val="minor"/>
      </rPr>
      <t>10 января 2019</t>
    </r>
    <r>
      <rPr>
        <b/>
        <sz val="12"/>
        <color theme="1"/>
        <rFont val="Calibri"/>
        <family val="2"/>
        <charset val="204"/>
        <scheme val="minor"/>
      </rPr>
      <t>г. №</t>
    </r>
    <r>
      <rPr>
        <b/>
        <sz val="12"/>
        <color rgb="FFFF0000"/>
        <rFont val="Calibri"/>
        <family val="2"/>
        <charset val="204"/>
        <scheme val="minor"/>
      </rPr>
      <t xml:space="preserve"> 0000</t>
    </r>
    <r>
      <rPr>
        <b/>
        <sz val="12"/>
        <color theme="1"/>
        <rFont val="Calibri"/>
        <family val="2"/>
        <charset val="204"/>
        <scheme val="minor"/>
      </rPr>
      <t>, дополнительное соглашение №</t>
    </r>
    <r>
      <rPr>
        <b/>
        <sz val="12"/>
        <color rgb="FFFF0000"/>
        <rFont val="Calibri"/>
        <family val="2"/>
        <charset val="204"/>
        <scheme val="minor"/>
      </rPr>
      <t>1</t>
    </r>
    <r>
      <rPr>
        <b/>
        <sz val="12"/>
        <color theme="1"/>
        <rFont val="Calibri"/>
        <family val="2"/>
        <charset val="204"/>
        <scheme val="minor"/>
      </rPr>
      <t xml:space="preserve"> от </t>
    </r>
    <r>
      <rPr>
        <b/>
        <sz val="12"/>
        <color rgb="FFFF0000"/>
        <rFont val="Calibri"/>
        <family val="2"/>
        <charset val="204"/>
        <scheme val="minor"/>
      </rPr>
      <t>01.02.2019</t>
    </r>
    <r>
      <rPr>
        <b/>
        <sz val="12"/>
        <color theme="1"/>
        <rFont val="Calibri"/>
        <family val="2"/>
        <charset val="204"/>
        <scheme val="minor"/>
      </rPr>
      <t>г.</t>
    </r>
  </si>
  <si>
    <t>Акт о приемке выполненных работ №1 от 25.01.19г.</t>
  </si>
  <si>
    <t>Акт о приемке выполненных работ №2 от 25.02.19г.</t>
  </si>
  <si>
    <t>Акт о приемке выполненных работ №3 от 25.03.19г.</t>
  </si>
  <si>
    <r>
      <t>Работы по Договору на строительный подряд   №</t>
    </r>
    <r>
      <rPr>
        <b/>
        <sz val="11"/>
        <color rgb="FFFF0000"/>
        <rFont val="Calibri"/>
        <family val="2"/>
        <charset val="204"/>
        <scheme val="minor"/>
      </rPr>
      <t xml:space="preserve"> 0000 </t>
    </r>
    <r>
      <rPr>
        <b/>
        <sz val="11"/>
        <color theme="1"/>
        <rFont val="Calibri"/>
        <family val="2"/>
        <charset val="204"/>
        <scheme val="minor"/>
      </rPr>
      <t xml:space="preserve">от </t>
    </r>
    <r>
      <rPr>
        <b/>
        <sz val="11"/>
        <color rgb="FFFF0000"/>
        <rFont val="Calibri"/>
        <family val="2"/>
        <charset val="204"/>
        <scheme val="minor"/>
      </rPr>
      <t>10.01.2019</t>
    </r>
    <r>
      <rPr>
        <b/>
        <sz val="11"/>
        <color theme="1"/>
        <rFont val="Calibri"/>
        <family val="2"/>
        <charset val="204"/>
        <scheme val="minor"/>
      </rPr>
      <t>г., дополнительное соглашение №</t>
    </r>
    <r>
      <rPr>
        <b/>
        <sz val="11"/>
        <color rgb="FFFF0000"/>
        <rFont val="Calibri"/>
        <family val="2"/>
        <charset val="204"/>
        <scheme val="minor"/>
      </rPr>
      <t xml:space="preserve">1 </t>
    </r>
    <r>
      <rPr>
        <b/>
        <sz val="11"/>
        <color theme="1"/>
        <rFont val="Calibri"/>
        <family val="2"/>
        <charset val="204"/>
        <scheme val="minor"/>
      </rPr>
      <t xml:space="preserve">от </t>
    </r>
    <r>
      <rPr>
        <b/>
        <sz val="11"/>
        <color rgb="FFFF0000"/>
        <rFont val="Calibri"/>
        <family val="2"/>
        <charset val="204"/>
        <scheme val="minor"/>
      </rPr>
      <t>01.02.2019</t>
    </r>
    <r>
      <rPr>
        <b/>
        <sz val="11"/>
        <color theme="1"/>
        <rFont val="Calibri"/>
        <family val="2"/>
        <charset val="204"/>
        <scheme val="minor"/>
      </rPr>
      <t>г. выполнены в полном объеме. 
Замечаний по качеству и недоделок не имеется.</t>
    </r>
  </si>
  <si>
    <r>
      <t>Мы, нижеподписавшиеся, Заказчик,  АО «ЮИТ Санкт-Петербург» , в лице руководителя филиала АО "ЮИТ Санкт-Петербург" в Республике Татарстан Сорокина В.Л.,  действующего на основании доверенности, с одной стороны, и Подрядчик, ООО «____________________» в лице Директора_______________, действующего на основании Устава, с другой стороны, составили настоящий акт о том, что Подрядчик выполнил, а Заказчик принял выполненные Подрядчиком работы по, _______________________________________________________________________________________________________________, на объекте: «Жилой комплекс  (строительные номера №№ 4011, 4012, 4013, 4014, 4015, 4016,4017), расположенный по адресу: Республика Татарстан, г. Казань,  с. Константиновка, 2</t>
    </r>
    <r>
      <rPr>
        <sz val="11"/>
        <color rgb="FFFF0000"/>
        <rFont val="Calibri"/>
        <family val="2"/>
        <charset val="204"/>
        <scheme val="minor"/>
      </rPr>
      <t>-й</t>
    </r>
    <r>
      <rPr>
        <sz val="11"/>
        <color theme="1"/>
        <rFont val="Calibri"/>
        <family val="2"/>
        <charset val="204"/>
        <scheme val="minor"/>
      </rPr>
      <t xml:space="preserve"> этап строительства, ж/д стр. № </t>
    </r>
    <r>
      <rPr>
        <sz val="11"/>
        <color rgb="FFFF0000"/>
        <rFont val="Calibri"/>
        <family val="2"/>
        <charset val="204"/>
        <scheme val="minor"/>
      </rPr>
      <t>4012</t>
    </r>
    <r>
      <rPr>
        <sz val="11"/>
        <color theme="1"/>
        <rFont val="Calibri"/>
        <family val="2"/>
        <charset val="204"/>
        <scheme val="minor"/>
      </rPr>
      <t>»»</t>
    </r>
  </si>
  <si>
    <r>
      <t xml:space="preserve">Жилой комплекс  (строительные номера №№ 4011, 4012, 4013, 4014, 4015, 4016, 4017), расположенный по адресу: Республика Татарстан, г.Казань, с.Константиновка, </t>
    </r>
    <r>
      <rPr>
        <sz val="11"/>
        <color rgb="FFC00000"/>
        <rFont val="Times New Roman"/>
        <family val="1"/>
        <charset val="204"/>
      </rPr>
      <t>2-й этап строительства,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жилой дом стр.№4012</t>
    </r>
  </si>
  <si>
    <t>АО " ЮИТ Санкт-Петербург", 197374, Россия, Санкт-Петербург, Приморский пр., д. 54, лит. А, корп.1</t>
  </si>
  <si>
    <r>
      <t>Жилой комплекс  (строительные номера №№ 4011, 4012, 4013, 4014, 4015, 4016, 4017), расположенный по адресу: Республика Татарстан, г.Казань, с.Константиновка,</t>
    </r>
    <r>
      <rPr>
        <sz val="10"/>
        <color rgb="FFC00000"/>
        <rFont val="Times New Roman"/>
        <family val="1"/>
        <charset val="204"/>
      </rPr>
      <t xml:space="preserve"> 2-й этап строительства</t>
    </r>
    <r>
      <rPr>
        <sz val="10"/>
        <rFont val="Times New Roman"/>
        <family val="1"/>
        <charset val="204"/>
      </rPr>
      <t xml:space="preserve">, </t>
    </r>
    <r>
      <rPr>
        <sz val="10"/>
        <color rgb="FFFF0000"/>
        <rFont val="Times New Roman"/>
        <family val="1"/>
        <charset val="204"/>
      </rPr>
      <t>жилой дом стр.№4012</t>
    </r>
  </si>
  <si>
    <t>НДС 20%:</t>
  </si>
  <si>
    <t>Всего с   учетом  НДС: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</si>
</sst>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dd/mm/yy;@"/>
  </numFmts>
  <fonts count="4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3333FF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sz val="12"/>
      <name val="Arial Cyr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347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/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/>
    <xf numFmtId="0" fontId="7" fillId="0" borderId="0" xfId="0" applyNumberFormat="1" applyFont="1" applyBorder="1" applyAlignment="1"/>
    <xf numFmtId="49" fontId="7" fillId="0" borderId="0" xfId="0" applyNumberFormat="1" applyFont="1" applyBorder="1" applyAlignment="1"/>
    <xf numFmtId="0" fontId="8" fillId="0" borderId="0" xfId="0" applyNumberFormat="1" applyFont="1" applyAlignment="1">
      <alignment wrapText="1"/>
    </xf>
    <xf numFmtId="0" fontId="9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horizontal="right"/>
    </xf>
    <xf numFmtId="0" fontId="0" fillId="0" borderId="15" xfId="0" applyBorder="1" applyAlignment="1"/>
    <xf numFmtId="0" fontId="0" fillId="0" borderId="16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27" xfId="0" applyBorder="1" applyAlignment="1">
      <alignment horizontal="center"/>
    </xf>
    <xf numFmtId="14" fontId="0" fillId="0" borderId="27" xfId="0" applyNumberFormat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0" fontId="0" fillId="0" borderId="7" xfId="0" applyBorder="1"/>
    <xf numFmtId="4" fontId="0" fillId="0" borderId="7" xfId="0" applyNumberForma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3" fillId="0" borderId="7" xfId="0" applyFont="1" applyBorder="1" applyAlignment="1">
      <alignment wrapText="1"/>
    </xf>
    <xf numFmtId="0" fontId="0" fillId="0" borderId="7" xfId="0" applyBorder="1" applyAlignment="1"/>
    <xf numFmtId="0" fontId="0" fillId="0" borderId="7" xfId="0" applyBorder="1" applyAlignment="1">
      <alignment horizontal="left" vertical="center" wrapText="1"/>
    </xf>
    <xf numFmtId="0" fontId="15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top" wrapText="1"/>
    </xf>
    <xf numFmtId="0" fontId="7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center" wrapText="1"/>
    </xf>
    <xf numFmtId="14" fontId="0" fillId="2" borderId="35" xfId="0" applyNumberFormat="1" applyFill="1" applyBorder="1"/>
    <xf numFmtId="0" fontId="0" fillId="2" borderId="8" xfId="0" applyFill="1" applyBorder="1" applyAlignment="1">
      <alignment horizontal="center"/>
    </xf>
    <xf numFmtId="49" fontId="13" fillId="2" borderId="9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3" fillId="3" borderId="0" xfId="0" applyFont="1" applyFill="1" applyAlignment="1">
      <alignment horizontal="left" vertical="top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top" wrapText="1"/>
    </xf>
    <xf numFmtId="0" fontId="0" fillId="0" borderId="1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7" xfId="0" applyNumberFormat="1" applyFont="1" applyBorder="1" applyAlignment="1"/>
    <xf numFmtId="0" fontId="0" fillId="0" borderId="0" xfId="0" applyBorder="1" applyAlignment="1">
      <alignment horizontal="left" vertical="center" wrapText="1"/>
    </xf>
    <xf numFmtId="0" fontId="24" fillId="0" borderId="0" xfId="0" applyFont="1"/>
    <xf numFmtId="0" fontId="25" fillId="0" borderId="0" xfId="0" applyFont="1"/>
    <xf numFmtId="0" fontId="0" fillId="0" borderId="0" xfId="0" applyFont="1"/>
    <xf numFmtId="0" fontId="26" fillId="0" borderId="0" xfId="0" applyFont="1"/>
    <xf numFmtId="0" fontId="0" fillId="0" borderId="0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49" xfId="0" applyFont="1" applyBorder="1"/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" borderId="49" xfId="0" applyFont="1" applyFill="1" applyBorder="1" applyAlignment="1">
      <alignment horizontal="left"/>
    </xf>
    <xf numFmtId="0" fontId="20" fillId="0" borderId="51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3" fontId="19" fillId="0" borderId="51" xfId="1" applyNumberFormat="1" applyFont="1" applyBorder="1" applyAlignment="1">
      <alignment vertical="center"/>
    </xf>
    <xf numFmtId="43" fontId="19" fillId="0" borderId="51" xfId="1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43" fontId="20" fillId="0" borderId="51" xfId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3" fontId="20" fillId="0" borderId="0" xfId="1" applyFont="1" applyBorder="1" applyAlignment="1">
      <alignment horizontal="center" vertical="center"/>
    </xf>
    <xf numFmtId="43" fontId="20" fillId="0" borderId="0" xfId="1" applyFont="1" applyBorder="1" applyAlignment="1">
      <alignment vertical="center"/>
    </xf>
    <xf numFmtId="0" fontId="27" fillId="0" borderId="52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3" fontId="19" fillId="3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/>
    <xf numFmtId="0" fontId="29" fillId="0" borderId="15" xfId="0" applyFont="1" applyBorder="1"/>
    <xf numFmtId="4" fontId="0" fillId="0" borderId="0" xfId="0" applyNumberFormat="1" applyFont="1" applyBorder="1" applyAlignment="1">
      <alignment horizontal="right" vertical="center" wrapText="1"/>
    </xf>
    <xf numFmtId="0" fontId="29" fillId="0" borderId="52" xfId="0" applyFont="1" applyBorder="1" applyAlignment="1">
      <alignment vertical="center"/>
    </xf>
    <xf numFmtId="43" fontId="31" fillId="0" borderId="0" xfId="0" applyNumberFormat="1" applyFont="1" applyBorder="1" applyAlignment="1">
      <alignment vertical="center" wrapText="1"/>
    </xf>
    <xf numFmtId="4" fontId="29" fillId="0" borderId="0" xfId="0" applyNumberFormat="1" applyFont="1" applyBorder="1" applyAlignment="1">
      <alignment horizontal="right" vertical="center" wrapText="1"/>
    </xf>
    <xf numFmtId="0" fontId="29" fillId="0" borderId="0" xfId="0" applyFont="1"/>
    <xf numFmtId="0" fontId="33" fillId="0" borderId="52" xfId="0" applyFont="1" applyBorder="1" applyAlignment="1">
      <alignment vertical="center"/>
    </xf>
    <xf numFmtId="43" fontId="29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9" fontId="34" fillId="0" borderId="52" xfId="0" applyNumberFormat="1" applyFont="1" applyBorder="1" applyAlignment="1">
      <alignment vertical="center"/>
    </xf>
    <xf numFmtId="0" fontId="29" fillId="0" borderId="0" xfId="0" applyFont="1" applyAlignment="1"/>
    <xf numFmtId="9" fontId="34" fillId="0" borderId="0" xfId="0" applyNumberFormat="1" applyFont="1" applyBorder="1" applyAlignment="1">
      <alignment vertical="center"/>
    </xf>
    <xf numFmtId="0" fontId="20" fillId="0" borderId="0" xfId="0" applyFont="1" applyAlignment="1">
      <alignment horizontal="left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49" xfId="0" applyFont="1" applyBorder="1"/>
    <xf numFmtId="4" fontId="29" fillId="0" borderId="49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8" fillId="0" borderId="0" xfId="0" applyFont="1" applyBorder="1" applyAlignment="1">
      <alignment horizontal="center" vertical="center" wrapText="1"/>
    </xf>
    <xf numFmtId="0" fontId="29" fillId="0" borderId="49" xfId="0" applyFont="1" applyBorder="1" applyAlignment="1"/>
    <xf numFmtId="0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1" fontId="2" fillId="2" borderId="1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3" borderId="7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1" fontId="2" fillId="2" borderId="16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33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164" fontId="2" fillId="2" borderId="41" xfId="0" applyNumberFormat="1" applyFont="1" applyFill="1" applyBorder="1" applyAlignment="1">
      <alignment horizontal="center" vertical="center"/>
    </xf>
    <xf numFmtId="164" fontId="2" fillId="2" borderId="42" xfId="0" applyNumberFormat="1" applyFont="1" applyFill="1" applyBorder="1" applyAlignment="1">
      <alignment horizontal="center" vertical="center"/>
    </xf>
    <xf numFmtId="14" fontId="2" fillId="2" borderId="30" xfId="0" applyNumberFormat="1" applyFont="1" applyFill="1" applyBorder="1" applyAlignment="1">
      <alignment horizontal="center" vertical="center"/>
    </xf>
    <xf numFmtId="14" fontId="2" fillId="2" borderId="28" xfId="0" applyNumberFormat="1" applyFont="1" applyFill="1" applyBorder="1" applyAlignment="1">
      <alignment horizontal="center" vertical="center"/>
    </xf>
    <xf numFmtId="14" fontId="2" fillId="2" borderId="31" xfId="0" applyNumberFormat="1" applyFont="1" applyFill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center" vertical="top"/>
    </xf>
    <xf numFmtId="0" fontId="7" fillId="0" borderId="7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left"/>
    </xf>
    <xf numFmtId="49" fontId="0" fillId="0" borderId="0" xfId="0" applyNumberFormat="1" applyBorder="1" applyAlignment="1">
      <alignment horizontal="center" vertical="top" wrapText="1"/>
    </xf>
    <xf numFmtId="0" fontId="5" fillId="0" borderId="0" xfId="0" applyNumberFormat="1" applyFont="1" applyAlignment="1">
      <alignment horizontal="center"/>
    </xf>
    <xf numFmtId="49" fontId="0" fillId="0" borderId="16" xfId="0" applyNumberFormat="1" applyBorder="1" applyAlignment="1">
      <alignment horizontal="left" vertical="top" wrapText="1"/>
    </xf>
    <xf numFmtId="49" fontId="0" fillId="0" borderId="17" xfId="0" applyNumberFormat="1" applyBorder="1" applyAlignment="1">
      <alignment horizontal="left" vertical="top" wrapText="1"/>
    </xf>
    <xf numFmtId="49" fontId="0" fillId="0" borderId="21" xfId="0" applyNumberFormat="1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Alignment="1">
      <alignment horizontal="right"/>
    </xf>
    <xf numFmtId="16" fontId="13" fillId="2" borderId="18" xfId="0" applyNumberFormat="1" applyFont="1" applyFill="1" applyBorder="1" applyAlignment="1">
      <alignment horizontal="center" wrapText="1"/>
    </xf>
    <xf numFmtId="0" fontId="0" fillId="2" borderId="17" xfId="0" applyNumberFormat="1" applyFont="1" applyFill="1" applyBorder="1" applyAlignment="1">
      <alignment horizontal="center" wrapText="1"/>
    </xf>
    <xf numFmtId="0" fontId="0" fillId="2" borderId="19" xfId="0" applyNumberFormat="1" applyFont="1" applyFill="1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8" xfId="0" applyBorder="1" applyAlignment="1">
      <alignment horizontal="center"/>
    </xf>
    <xf numFmtId="0" fontId="13" fillId="2" borderId="0" xfId="0" applyFont="1" applyFill="1" applyAlignment="1">
      <alignment horizontal="justify" vertical="center" wrapText="1"/>
    </xf>
    <xf numFmtId="0" fontId="0" fillId="2" borderId="1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justify" vertical="top" wrapText="1"/>
    </xf>
    <xf numFmtId="0" fontId="7" fillId="3" borderId="17" xfId="0" applyFont="1" applyFill="1" applyBorder="1" applyAlignment="1">
      <alignment horizontal="justify" vertical="top" wrapText="1"/>
    </xf>
    <xf numFmtId="0" fontId="42" fillId="0" borderId="0" xfId="0" applyFont="1" applyAlignment="1">
      <alignment horizontal="left"/>
    </xf>
    <xf numFmtId="0" fontId="0" fillId="0" borderId="2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4" fontId="0" fillId="2" borderId="27" xfId="0" applyNumberForma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4" fontId="0" fillId="0" borderId="9" xfId="0" applyNumberFormat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right" vertical="center" wrapText="1"/>
    </xf>
    <xf numFmtId="4" fontId="0" fillId="0" borderId="32" xfId="0" applyNumberFormat="1" applyFill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4" fontId="13" fillId="0" borderId="16" xfId="0" applyNumberFormat="1" applyFont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 wrapText="1"/>
    </xf>
    <xf numFmtId="4" fontId="0" fillId="0" borderId="21" xfId="0" applyNumberFormat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13" fillId="0" borderId="7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" fontId="13" fillId="0" borderId="9" xfId="0" applyNumberFormat="1" applyFon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4" fontId="13" fillId="0" borderId="9" xfId="0" applyNumberFormat="1" applyFont="1" applyBorder="1" applyAlignment="1">
      <alignment horizontal="right" vertical="center" wrapText="1"/>
    </xf>
    <xf numFmtId="4" fontId="13" fillId="0" borderId="16" xfId="0" applyNumberFormat="1" applyFont="1" applyFill="1" applyBorder="1" applyAlignment="1">
      <alignment horizontal="right" vertical="center" wrapText="1"/>
    </xf>
    <xf numFmtId="4" fontId="0" fillId="0" borderId="17" xfId="0" applyNumberFormat="1" applyFill="1" applyBorder="1" applyAlignment="1">
      <alignment horizontal="righ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50" xfId="0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0" fillId="0" borderId="49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0" fillId="0" borderId="49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 wrapText="1"/>
    </xf>
    <xf numFmtId="49" fontId="0" fillId="0" borderId="49" xfId="0" applyNumberFormat="1" applyFont="1" applyBorder="1" applyAlignment="1">
      <alignment horizontal="left"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20" fillId="0" borderId="51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/>
    </xf>
    <xf numFmtId="0" fontId="19" fillId="0" borderId="51" xfId="0" applyFont="1" applyBorder="1" applyAlignment="1">
      <alignment horizontal="left" vertical="center"/>
    </xf>
    <xf numFmtId="43" fontId="19" fillId="0" borderId="51" xfId="1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left" vertical="center"/>
    </xf>
    <xf numFmtId="43" fontId="20" fillId="0" borderId="51" xfId="1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0" fillId="0" borderId="52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29" fillId="0" borderId="49" xfId="0" applyFont="1" applyBorder="1" applyAlignment="1">
      <alignment horizontal="left" vertical="center" wrapText="1"/>
    </xf>
    <xf numFmtId="0" fontId="38" fillId="0" borderId="50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0" fontId="39" fillId="0" borderId="49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95250</xdr:colOff>
      <xdr:row>20</xdr:row>
      <xdr:rowOff>180975</xdr:rowOff>
    </xdr:from>
    <xdr:to>
      <xdr:col>107</xdr:col>
      <xdr:colOff>0</xdr:colOff>
      <xdr:row>23</xdr:row>
      <xdr:rowOff>95250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8477250" y="3409950"/>
          <a:ext cx="2733675" cy="46672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97</xdr:col>
      <xdr:colOff>76200</xdr:colOff>
      <xdr:row>20</xdr:row>
      <xdr:rowOff>161925</xdr:rowOff>
    </xdr:from>
    <xdr:to>
      <xdr:col>107</xdr:col>
      <xdr:colOff>28575</xdr:colOff>
      <xdr:row>23</xdr:row>
      <xdr:rowOff>152400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10239375" y="3390900"/>
          <a:ext cx="1000125" cy="54292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61633</xdr:colOff>
      <xdr:row>18</xdr:row>
      <xdr:rowOff>131110</xdr:rowOff>
    </xdr:from>
    <xdr:to>
      <xdr:col>121</xdr:col>
      <xdr:colOff>0</xdr:colOff>
      <xdr:row>22</xdr:row>
      <xdr:rowOff>161926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958233" y="2998135"/>
          <a:ext cx="1719542" cy="75471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2000"/>
            <a:t>Одинаковые даты</a:t>
          </a:r>
        </a:p>
      </xdr:txBody>
    </xdr:sp>
    <xdr:clientData/>
  </xdr:twoCellAnchor>
  <xdr:twoCellAnchor>
    <xdr:from>
      <xdr:col>94</xdr:col>
      <xdr:colOff>57151</xdr:colOff>
      <xdr:row>15</xdr:row>
      <xdr:rowOff>95250</xdr:rowOff>
    </xdr:from>
    <xdr:to>
      <xdr:col>115</xdr:col>
      <xdr:colOff>19050</xdr:colOff>
      <xdr:row>17</xdr:row>
      <xdr:rowOff>47625</xdr:rowOff>
    </xdr:to>
    <xdr:cxnSp macro="">
      <xdr:nvCxnSpPr>
        <xdr:cNvPr id="11" name="Прямая со стрелкой 10">
          <a:extLst>
            <a:ext uri="{FF2B5EF4-FFF2-40B4-BE49-F238E27FC236}">
              <a16:creationId xmlns:a16="http://schemas.microsoft.com/office/drawing/2014/main" id="{AC6F0311-F4FE-4E11-9EE3-99023E9FA5E2}"/>
            </a:ext>
          </a:extLst>
        </xdr:cNvPr>
        <xdr:cNvCxnSpPr/>
      </xdr:nvCxnSpPr>
      <xdr:spPr>
        <a:xfrm flipH="1">
          <a:off x="9906001" y="2505075"/>
          <a:ext cx="2162174" cy="24765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28573</xdr:colOff>
      <xdr:row>13</xdr:row>
      <xdr:rowOff>115981</xdr:rowOff>
    </xdr:from>
    <xdr:to>
      <xdr:col>120</xdr:col>
      <xdr:colOff>57149</xdr:colOff>
      <xdr:row>18</xdr:row>
      <xdr:rowOff>28575</xdr:rowOff>
    </xdr:to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360133F2-0149-42A3-BAB2-9E2029CEA93A}"/>
            </a:ext>
          </a:extLst>
        </xdr:cNvPr>
        <xdr:cNvSpPr/>
      </xdr:nvSpPr>
      <xdr:spPr>
        <a:xfrm flipH="1">
          <a:off x="10925173" y="2182906"/>
          <a:ext cx="1704976" cy="712694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2000" baseline="0">
              <a:solidFill>
                <a:sysClr val="windowText" lastClr="000000"/>
              </a:solidFill>
            </a:rPr>
            <a:t>Номер и дата договора</a:t>
          </a:r>
        </a:p>
      </xdr:txBody>
    </xdr:sp>
    <xdr:clientData/>
  </xdr:twoCellAnchor>
  <xdr:twoCellAnchor>
    <xdr:from>
      <xdr:col>93</xdr:col>
      <xdr:colOff>9526</xdr:colOff>
      <xdr:row>16</xdr:row>
      <xdr:rowOff>142875</xdr:rowOff>
    </xdr:from>
    <xdr:to>
      <xdr:col>104</xdr:col>
      <xdr:colOff>19050</xdr:colOff>
      <xdr:row>18</xdr:row>
      <xdr:rowOff>85725</xdr:rowOff>
    </xdr:to>
    <xdr:cxnSp macro="">
      <xdr:nvCxnSpPr>
        <xdr:cNvPr id="17" name="Прямая со стрелкой 16">
          <a:extLst>
            <a:ext uri="{FF2B5EF4-FFF2-40B4-BE49-F238E27FC236}">
              <a16:creationId xmlns:a16="http://schemas.microsoft.com/office/drawing/2014/main" id="{B10C30EA-BB09-4B97-9006-93A3D2E89011}"/>
            </a:ext>
          </a:extLst>
        </xdr:cNvPr>
        <xdr:cNvCxnSpPr/>
      </xdr:nvCxnSpPr>
      <xdr:spPr>
        <a:xfrm flipH="1">
          <a:off x="9753601" y="2686050"/>
          <a:ext cx="1162049" cy="26670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38100</xdr:colOff>
      <xdr:row>8</xdr:row>
      <xdr:rowOff>168088</xdr:rowOff>
    </xdr:from>
    <xdr:to>
      <xdr:col>108</xdr:col>
      <xdr:colOff>95813</xdr:colOff>
      <xdr:row>10</xdr:row>
      <xdr:rowOff>17369</xdr:rowOff>
    </xdr:to>
    <xdr:cxnSp macro="">
      <xdr:nvCxnSpPr>
        <xdr:cNvPr id="24" name="Прямая со стрелкой 23">
          <a:extLst>
            <a:ext uri="{FF2B5EF4-FFF2-40B4-BE49-F238E27FC236}">
              <a16:creationId xmlns:a16="http://schemas.microsoft.com/office/drawing/2014/main" id="{FBA0ADB6-7F1F-4CB8-8CD8-C830AAEB519E}"/>
            </a:ext>
          </a:extLst>
        </xdr:cNvPr>
        <xdr:cNvCxnSpPr/>
      </xdr:nvCxnSpPr>
      <xdr:spPr>
        <a:xfrm flipH="1">
          <a:off x="7686675" y="1368238"/>
          <a:ext cx="3724838" cy="173131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93567</xdr:colOff>
      <xdr:row>6</xdr:row>
      <xdr:rowOff>0</xdr:rowOff>
    </xdr:from>
    <xdr:to>
      <xdr:col>119</xdr:col>
      <xdr:colOff>47625</xdr:colOff>
      <xdr:row>11</xdr:row>
      <xdr:rowOff>42022</xdr:rowOff>
    </xdr:to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B249CD8D-2F53-40E8-8B9E-5B5495D03373}"/>
            </a:ext>
          </a:extLst>
        </xdr:cNvPr>
        <xdr:cNvSpPr/>
      </xdr:nvSpPr>
      <xdr:spPr>
        <a:xfrm>
          <a:off x="10780617" y="904875"/>
          <a:ext cx="1735233" cy="851647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2000">
              <a:solidFill>
                <a:sysClr val="windowText" lastClr="000000"/>
              </a:solidFill>
            </a:rPr>
            <a:t>Организация,</a:t>
          </a:r>
          <a:r>
            <a:rPr lang="ru-RU" sz="2000" baseline="0">
              <a:solidFill>
                <a:sysClr val="windowText" lastClr="000000"/>
              </a:solidFill>
            </a:rPr>
            <a:t> а</a:t>
          </a:r>
          <a:r>
            <a:rPr lang="ru-RU" sz="2000">
              <a:solidFill>
                <a:sysClr val="windowText" lastClr="000000"/>
              </a:solidFill>
            </a:rPr>
            <a:t>дрес</a:t>
          </a:r>
          <a:endParaRPr lang="ru-RU" sz="200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10</xdr:row>
      <xdr:rowOff>66676</xdr:rowOff>
    </xdr:from>
    <xdr:to>
      <xdr:col>9</xdr:col>
      <xdr:colOff>198342</xdr:colOff>
      <xdr:row>12</xdr:row>
      <xdr:rowOff>171450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id="{0970770B-0436-41D7-9B42-DAB27B521574}"/>
            </a:ext>
          </a:extLst>
        </xdr:cNvPr>
        <xdr:cNvCxnSpPr>
          <a:stCxn id="3" idx="1"/>
        </xdr:cNvCxnSpPr>
      </xdr:nvCxnSpPr>
      <xdr:spPr>
        <a:xfrm flipH="1">
          <a:off x="4295775" y="2524126"/>
          <a:ext cx="4170267" cy="48577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198342</xdr:colOff>
      <xdr:row>9</xdr:row>
      <xdr:rowOff>85726</xdr:rowOff>
    </xdr:from>
    <xdr:to>
      <xdr:col>12</xdr:col>
      <xdr:colOff>104775</xdr:colOff>
      <xdr:row>11</xdr:row>
      <xdr:rowOff>47625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BB63EDC1-7C77-487D-907D-C1842861E03A}"/>
            </a:ext>
          </a:extLst>
        </xdr:cNvPr>
        <xdr:cNvSpPr/>
      </xdr:nvSpPr>
      <xdr:spPr>
        <a:xfrm>
          <a:off x="8466042" y="2352676"/>
          <a:ext cx="1735233" cy="342899"/>
        </a:xfrm>
        <a:prstGeom prst="rect">
          <a:avLst/>
        </a:prstGeom>
        <a:solidFill>
          <a:srgbClr val="F95645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Дата, номер акта</a:t>
          </a:r>
          <a:endParaRPr lang="ru-RU" sz="160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295277</xdr:colOff>
      <xdr:row>12</xdr:row>
      <xdr:rowOff>47626</xdr:rowOff>
    </xdr:from>
    <xdr:to>
      <xdr:col>9</xdr:col>
      <xdr:colOff>188817</xdr:colOff>
      <xdr:row>14</xdr:row>
      <xdr:rowOff>161925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id="{35858B65-9F47-4BF1-891D-BF1A2CA28B09}"/>
            </a:ext>
          </a:extLst>
        </xdr:cNvPr>
        <xdr:cNvCxnSpPr>
          <a:stCxn id="5" idx="1"/>
        </xdr:cNvCxnSpPr>
      </xdr:nvCxnSpPr>
      <xdr:spPr>
        <a:xfrm flipH="1">
          <a:off x="4143377" y="2886076"/>
          <a:ext cx="4313140" cy="514349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188817</xdr:colOff>
      <xdr:row>11</xdr:row>
      <xdr:rowOff>76201</xdr:rowOff>
    </xdr:from>
    <xdr:to>
      <xdr:col>13</xdr:col>
      <xdr:colOff>38100</xdr:colOff>
      <xdr:row>13</xdr:row>
      <xdr:rowOff>9526</xdr:rowOff>
    </xdr:to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AC6A7D80-A7C6-441B-8AC0-791BEB8D5E45}"/>
            </a:ext>
          </a:extLst>
        </xdr:cNvPr>
        <xdr:cNvSpPr/>
      </xdr:nvSpPr>
      <xdr:spPr>
        <a:xfrm>
          <a:off x="8456517" y="2724151"/>
          <a:ext cx="2287683" cy="323850"/>
        </a:xfrm>
        <a:prstGeom prst="rect">
          <a:avLst/>
        </a:prstGeom>
        <a:solidFill>
          <a:srgbClr val="F95645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Дата, номер договора</a:t>
          </a:r>
          <a:endParaRPr lang="ru-RU" sz="160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561975</xdr:colOff>
      <xdr:row>18</xdr:row>
      <xdr:rowOff>209551</xdr:rowOff>
    </xdr:from>
    <xdr:to>
      <xdr:col>9</xdr:col>
      <xdr:colOff>169767</xdr:colOff>
      <xdr:row>20</xdr:row>
      <xdr:rowOff>76200</xdr:rowOff>
    </xdr:to>
    <xdr:cxnSp macro="">
      <xdr:nvCxnSpPr>
        <xdr:cNvPr id="6" name="Прямая со стрелкой 5">
          <a:extLst>
            <a:ext uri="{FF2B5EF4-FFF2-40B4-BE49-F238E27FC236}">
              <a16:creationId xmlns:a16="http://schemas.microsoft.com/office/drawing/2014/main" id="{EB169093-07A7-405B-AB5D-D6779176A7D8}"/>
            </a:ext>
          </a:extLst>
        </xdr:cNvPr>
        <xdr:cNvCxnSpPr>
          <a:stCxn id="7" idx="1"/>
        </xdr:cNvCxnSpPr>
      </xdr:nvCxnSpPr>
      <xdr:spPr>
        <a:xfrm flipH="1">
          <a:off x="3409950" y="4524376"/>
          <a:ext cx="5027517" cy="323849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169767</xdr:colOff>
      <xdr:row>18</xdr:row>
      <xdr:rowOff>1</xdr:rowOff>
    </xdr:from>
    <xdr:to>
      <xdr:col>14</xdr:col>
      <xdr:colOff>133350</xdr:colOff>
      <xdr:row>19</xdr:row>
      <xdr:rowOff>190501</xdr:rowOff>
    </xdr:to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93D5DB7E-2D61-46E7-9DB7-7AF7B671B73D}"/>
            </a:ext>
          </a:extLst>
        </xdr:cNvPr>
        <xdr:cNvSpPr/>
      </xdr:nvSpPr>
      <xdr:spPr>
        <a:xfrm>
          <a:off x="8437467" y="4314826"/>
          <a:ext cx="3011583" cy="419100"/>
        </a:xfrm>
        <a:prstGeom prst="rect">
          <a:avLst/>
        </a:prstGeom>
        <a:solidFill>
          <a:srgbClr val="F95645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6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Этап строительства, номер дома</a:t>
          </a:r>
        </a:p>
      </xdr:txBody>
    </xdr:sp>
    <xdr:clientData/>
  </xdr:twoCellAnchor>
  <xdr:twoCellAnchor>
    <xdr:from>
      <xdr:col>6</xdr:col>
      <xdr:colOff>323854</xdr:colOff>
      <xdr:row>18</xdr:row>
      <xdr:rowOff>209551</xdr:rowOff>
    </xdr:from>
    <xdr:to>
      <xdr:col>9</xdr:col>
      <xdr:colOff>169767</xdr:colOff>
      <xdr:row>20</xdr:row>
      <xdr:rowOff>114300</xdr:rowOff>
    </xdr:to>
    <xdr:cxnSp macro="">
      <xdr:nvCxnSpPr>
        <xdr:cNvPr id="8" name="Прямая со стрелкой 7">
          <a:extLst>
            <a:ext uri="{FF2B5EF4-FFF2-40B4-BE49-F238E27FC236}">
              <a16:creationId xmlns:a16="http://schemas.microsoft.com/office/drawing/2014/main" id="{D889B8F6-2432-4C1F-AAA3-2E51811B1041}"/>
            </a:ext>
          </a:extLst>
        </xdr:cNvPr>
        <xdr:cNvCxnSpPr>
          <a:stCxn id="7" idx="1"/>
        </xdr:cNvCxnSpPr>
      </xdr:nvCxnSpPr>
      <xdr:spPr>
        <a:xfrm flipH="1">
          <a:off x="5610229" y="4524376"/>
          <a:ext cx="2827238" cy="361949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247650</xdr:colOff>
      <xdr:row>1</xdr:row>
      <xdr:rowOff>91888</xdr:rowOff>
    </xdr:from>
    <xdr:to>
      <xdr:col>10</xdr:col>
      <xdr:colOff>76763</xdr:colOff>
      <xdr:row>2</xdr:row>
      <xdr:rowOff>66675</xdr:rowOff>
    </xdr:to>
    <xdr:cxnSp macro="">
      <xdr:nvCxnSpPr>
        <xdr:cNvPr id="9" name="Прямая со стрелкой 8">
          <a:extLst>
            <a:ext uri="{FF2B5EF4-FFF2-40B4-BE49-F238E27FC236}">
              <a16:creationId xmlns:a16="http://schemas.microsoft.com/office/drawing/2014/main" id="{86608E44-7761-432D-9D99-B1494BCF4F4F}"/>
            </a:ext>
          </a:extLst>
        </xdr:cNvPr>
        <xdr:cNvCxnSpPr/>
      </xdr:nvCxnSpPr>
      <xdr:spPr>
        <a:xfrm flipH="1">
          <a:off x="1133475" y="501463"/>
          <a:ext cx="7820588" cy="165287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207867</xdr:colOff>
      <xdr:row>0</xdr:row>
      <xdr:rowOff>276226</xdr:rowOff>
    </xdr:from>
    <xdr:to>
      <xdr:col>14</xdr:col>
      <xdr:colOff>200025</xdr:colOff>
      <xdr:row>2</xdr:row>
      <xdr:rowOff>95251</xdr:rowOff>
    </xdr:to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6CD350F-F788-4501-A67F-A6D3E2589461}"/>
            </a:ext>
          </a:extLst>
        </xdr:cNvPr>
        <xdr:cNvSpPr/>
      </xdr:nvSpPr>
      <xdr:spPr>
        <a:xfrm>
          <a:off x="8475567" y="276226"/>
          <a:ext cx="3040158" cy="419100"/>
        </a:xfrm>
        <a:prstGeom prst="rect">
          <a:avLst/>
        </a:prstGeom>
        <a:solidFill>
          <a:srgbClr val="F95645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6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Адрес, реквизиты организации</a:t>
          </a:r>
        </a:p>
      </xdr:txBody>
    </xdr:sp>
    <xdr:clientData/>
  </xdr:twoCellAnchor>
  <xdr:twoCellAnchor>
    <xdr:from>
      <xdr:col>1</xdr:col>
      <xdr:colOff>419100</xdr:colOff>
      <xdr:row>13</xdr:row>
      <xdr:rowOff>142875</xdr:rowOff>
    </xdr:from>
    <xdr:to>
      <xdr:col>1</xdr:col>
      <xdr:colOff>895350</xdr:colOff>
      <xdr:row>29</xdr:row>
      <xdr:rowOff>57150</xdr:rowOff>
    </xdr:to>
    <xdr:cxnSp macro="">
      <xdr:nvCxnSpPr>
        <xdr:cNvPr id="11" name="Прямая со стрелкой 10">
          <a:extLst>
            <a:ext uri="{FF2B5EF4-FFF2-40B4-BE49-F238E27FC236}">
              <a16:creationId xmlns:a16="http://schemas.microsoft.com/office/drawing/2014/main" id="{19FDA083-EBD1-4A8D-8E86-2385C0170B10}"/>
            </a:ext>
          </a:extLst>
        </xdr:cNvPr>
        <xdr:cNvCxnSpPr>
          <a:stCxn id="12" idx="3"/>
        </xdr:cNvCxnSpPr>
      </xdr:nvCxnSpPr>
      <xdr:spPr>
        <a:xfrm>
          <a:off x="1304925" y="3181350"/>
          <a:ext cx="476250" cy="39433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112617</xdr:colOff>
      <xdr:row>12</xdr:row>
      <xdr:rowOff>19050</xdr:rowOff>
    </xdr:from>
    <xdr:to>
      <xdr:col>1</xdr:col>
      <xdr:colOff>419100</xdr:colOff>
      <xdr:row>15</xdr:row>
      <xdr:rowOff>66674</xdr:rowOff>
    </xdr:to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B4B2296C-677C-4A40-A46B-59A5817C9CBF}"/>
            </a:ext>
          </a:extLst>
        </xdr:cNvPr>
        <xdr:cNvSpPr/>
      </xdr:nvSpPr>
      <xdr:spPr>
        <a:xfrm>
          <a:off x="112617" y="2857500"/>
          <a:ext cx="1192308" cy="647699"/>
        </a:xfrm>
        <a:prstGeom prst="rect">
          <a:avLst/>
        </a:prstGeom>
        <a:solidFill>
          <a:srgbClr val="F95645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4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Одинаковые даты</a:t>
          </a:r>
        </a:p>
      </xdr:txBody>
    </xdr:sp>
    <xdr:clientData/>
  </xdr:twoCellAnchor>
  <xdr:twoCellAnchor>
    <xdr:from>
      <xdr:col>1</xdr:col>
      <xdr:colOff>419100</xdr:colOff>
      <xdr:row>13</xdr:row>
      <xdr:rowOff>38103</xdr:rowOff>
    </xdr:from>
    <xdr:to>
      <xdr:col>3</xdr:col>
      <xdr:colOff>371475</xdr:colOff>
      <xdr:row>13</xdr:row>
      <xdr:rowOff>142875</xdr:rowOff>
    </xdr:to>
    <xdr:cxnSp macro="">
      <xdr:nvCxnSpPr>
        <xdr:cNvPr id="13" name="Прямая со стрелкой 12">
          <a:extLst>
            <a:ext uri="{FF2B5EF4-FFF2-40B4-BE49-F238E27FC236}">
              <a16:creationId xmlns:a16="http://schemas.microsoft.com/office/drawing/2014/main" id="{CA6DE738-6B3B-47E7-AD01-AD01DA3CFA05}"/>
            </a:ext>
          </a:extLst>
        </xdr:cNvPr>
        <xdr:cNvCxnSpPr>
          <a:stCxn id="12" idx="3"/>
        </xdr:cNvCxnSpPr>
      </xdr:nvCxnSpPr>
      <xdr:spPr>
        <a:xfrm flipV="1">
          <a:off x="1304925" y="3076578"/>
          <a:ext cx="1914525" cy="104772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14</xdr:row>
      <xdr:rowOff>9526</xdr:rowOff>
    </xdr:from>
    <xdr:to>
      <xdr:col>9</xdr:col>
      <xdr:colOff>179292</xdr:colOff>
      <xdr:row>15</xdr:row>
      <xdr:rowOff>142875</xdr:rowOff>
    </xdr:to>
    <xdr:cxnSp macro="">
      <xdr:nvCxnSpPr>
        <xdr:cNvPr id="14" name="Прямая со стрелкой 13">
          <a:extLst>
            <a:ext uri="{FF2B5EF4-FFF2-40B4-BE49-F238E27FC236}">
              <a16:creationId xmlns:a16="http://schemas.microsoft.com/office/drawing/2014/main" id="{7B795717-CDB3-4DD0-9AB9-3A3A3C5B5BCC}"/>
            </a:ext>
          </a:extLst>
        </xdr:cNvPr>
        <xdr:cNvCxnSpPr>
          <a:stCxn id="15" idx="1"/>
        </xdr:cNvCxnSpPr>
      </xdr:nvCxnSpPr>
      <xdr:spPr>
        <a:xfrm flipH="1">
          <a:off x="6400800" y="3248026"/>
          <a:ext cx="2046192" cy="33337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179292</xdr:colOff>
      <xdr:row>13</xdr:row>
      <xdr:rowOff>47626</xdr:rowOff>
    </xdr:from>
    <xdr:to>
      <xdr:col>13</xdr:col>
      <xdr:colOff>514350</xdr:colOff>
      <xdr:row>14</xdr:row>
      <xdr:rowOff>171450</xdr:rowOff>
    </xdr:to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42B23B90-D49A-4209-ABA1-FA8C3691EFBD}"/>
            </a:ext>
          </a:extLst>
        </xdr:cNvPr>
        <xdr:cNvSpPr/>
      </xdr:nvSpPr>
      <xdr:spPr>
        <a:xfrm>
          <a:off x="8446992" y="3086101"/>
          <a:ext cx="2773458" cy="323849"/>
        </a:xfrm>
        <a:prstGeom prst="rect">
          <a:avLst/>
        </a:prstGeom>
        <a:solidFill>
          <a:srgbClr val="F95645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6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Если есть доп.соглашение</a:t>
          </a:r>
        </a:p>
      </xdr:txBody>
    </xdr:sp>
    <xdr:clientData/>
  </xdr:twoCellAnchor>
  <xdr:twoCellAnchor>
    <xdr:from>
      <xdr:col>4</xdr:col>
      <xdr:colOff>447675</xdr:colOff>
      <xdr:row>39</xdr:row>
      <xdr:rowOff>85726</xdr:rowOff>
    </xdr:from>
    <xdr:to>
      <xdr:col>9</xdr:col>
      <xdr:colOff>169767</xdr:colOff>
      <xdr:row>41</xdr:row>
      <xdr:rowOff>238125</xdr:rowOff>
    </xdr:to>
    <xdr:cxnSp macro="">
      <xdr:nvCxnSpPr>
        <xdr:cNvPr id="16" name="Прямая со стрелкой 15">
          <a:extLst>
            <a:ext uri="{FF2B5EF4-FFF2-40B4-BE49-F238E27FC236}">
              <a16:creationId xmlns:a16="http://schemas.microsoft.com/office/drawing/2014/main" id="{1DFBBE4D-DC33-43A3-83F5-5CB86450DF91}"/>
            </a:ext>
          </a:extLst>
        </xdr:cNvPr>
        <xdr:cNvCxnSpPr>
          <a:stCxn id="17" idx="1"/>
        </xdr:cNvCxnSpPr>
      </xdr:nvCxnSpPr>
      <xdr:spPr>
        <a:xfrm flipH="1">
          <a:off x="4295775" y="9658351"/>
          <a:ext cx="4141692" cy="54292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169767</xdr:colOff>
      <xdr:row>38</xdr:row>
      <xdr:rowOff>238126</xdr:rowOff>
    </xdr:from>
    <xdr:to>
      <xdr:col>14</xdr:col>
      <xdr:colOff>333375</xdr:colOff>
      <xdr:row>40</xdr:row>
      <xdr:rowOff>104776</xdr:rowOff>
    </xdr:to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39E2C31-28DA-49C7-AB2D-993CB09C83C4}"/>
            </a:ext>
          </a:extLst>
        </xdr:cNvPr>
        <xdr:cNvSpPr/>
      </xdr:nvSpPr>
      <xdr:spPr>
        <a:xfrm>
          <a:off x="8437467" y="9448801"/>
          <a:ext cx="3211608" cy="419100"/>
        </a:xfrm>
        <a:prstGeom prst="rect">
          <a:avLst/>
        </a:prstGeom>
        <a:solidFill>
          <a:srgbClr val="F95645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6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ФИО, подпись директора</a:t>
          </a:r>
        </a:p>
      </xdr:txBody>
    </xdr:sp>
    <xdr:clientData/>
  </xdr:twoCellAnchor>
  <xdr:twoCellAnchor>
    <xdr:from>
      <xdr:col>7</xdr:col>
      <xdr:colOff>733425</xdr:colOff>
      <xdr:row>39</xdr:row>
      <xdr:rowOff>85726</xdr:rowOff>
    </xdr:from>
    <xdr:to>
      <xdr:col>9</xdr:col>
      <xdr:colOff>169767</xdr:colOff>
      <xdr:row>41</xdr:row>
      <xdr:rowOff>295275</xdr:rowOff>
    </xdr:to>
    <xdr:cxnSp macro="">
      <xdr:nvCxnSpPr>
        <xdr:cNvPr id="18" name="Прямая со стрелкой 17">
          <a:extLst>
            <a:ext uri="{FF2B5EF4-FFF2-40B4-BE49-F238E27FC236}">
              <a16:creationId xmlns:a16="http://schemas.microsoft.com/office/drawing/2014/main" id="{9618DEF9-EA18-462C-A07D-F812B7FF481E}"/>
            </a:ext>
          </a:extLst>
        </xdr:cNvPr>
        <xdr:cNvCxnSpPr>
          <a:stCxn id="17" idx="1"/>
        </xdr:cNvCxnSpPr>
      </xdr:nvCxnSpPr>
      <xdr:spPr>
        <a:xfrm flipH="1">
          <a:off x="7067550" y="9658351"/>
          <a:ext cx="1369917" cy="60007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V49"/>
  <sheetViews>
    <sheetView view="pageBreakPreview" topLeftCell="A7" zoomScaleNormal="100" zoomScaleSheetLayoutView="100" workbookViewId="0">
      <selection activeCell="CL36" sqref="CL36:CU36"/>
    </sheetView>
  </sheetViews>
  <sheetFormatPr defaultColWidth="1.5703125" defaultRowHeight="15" x14ac:dyDescent="0.25"/>
  <cols>
    <col min="1" max="29" width="1.5703125" style="24"/>
    <col min="30" max="30" width="1.5703125" style="24" customWidth="1"/>
    <col min="31" max="68" width="1.5703125" style="24"/>
    <col min="69" max="69" width="1.5703125" style="24" customWidth="1"/>
    <col min="70" max="16384" width="1.5703125" style="24"/>
  </cols>
  <sheetData>
    <row r="1" spans="1:99" s="1" customFormat="1" ht="11.25" x14ac:dyDescent="0.25">
      <c r="CU1" s="2" t="s">
        <v>0</v>
      </c>
    </row>
    <row r="2" spans="1:99" s="1" customFormat="1" ht="11.25" x14ac:dyDescent="0.25">
      <c r="CU2" s="2" t="s">
        <v>1</v>
      </c>
    </row>
    <row r="3" spans="1:99" s="1" customFormat="1" ht="11.25" x14ac:dyDescent="0.25">
      <c r="CU3" s="2" t="s">
        <v>2</v>
      </c>
    </row>
    <row r="4" spans="1:99" s="1" customFormat="1" ht="11.25" x14ac:dyDescent="0.25">
      <c r="CU4" s="2"/>
    </row>
    <row r="5" spans="1:99" s="3" customFormat="1" ht="13.5" thickBot="1" x14ac:dyDescent="0.25">
      <c r="CG5" s="154" t="s">
        <v>3</v>
      </c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6"/>
    </row>
    <row r="6" spans="1:99" s="3" customFormat="1" ht="12.75" x14ac:dyDescent="0.2">
      <c r="CE6" s="4" t="s">
        <v>4</v>
      </c>
      <c r="CG6" s="157" t="s">
        <v>5</v>
      </c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9"/>
    </row>
    <row r="7" spans="1:99" s="3" customFormat="1" ht="12.75" x14ac:dyDescent="0.2">
      <c r="A7" s="5" t="s">
        <v>6</v>
      </c>
      <c r="B7" s="6"/>
      <c r="C7" s="6"/>
      <c r="D7" s="6"/>
      <c r="E7" s="6"/>
      <c r="F7" s="6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CE7" s="4" t="s">
        <v>7</v>
      </c>
      <c r="CG7" s="161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3"/>
    </row>
    <row r="8" spans="1:99" s="8" customFormat="1" ht="10.5" x14ac:dyDescent="0.2">
      <c r="A8" s="7"/>
      <c r="B8" s="7"/>
      <c r="C8" s="7"/>
      <c r="D8" s="7"/>
      <c r="E8" s="7"/>
      <c r="F8" s="7"/>
      <c r="G8" s="164" t="s">
        <v>8</v>
      </c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CE8" s="9"/>
      <c r="CG8" s="165">
        <v>76149124</v>
      </c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7"/>
    </row>
    <row r="9" spans="1:99" s="39" customFormat="1" ht="15" customHeight="1" x14ac:dyDescent="0.25">
      <c r="A9" s="37" t="s">
        <v>35</v>
      </c>
      <c r="B9" s="38"/>
      <c r="C9" s="38"/>
      <c r="D9" s="38"/>
      <c r="E9" s="38"/>
      <c r="F9" s="38"/>
      <c r="G9" s="171" t="s">
        <v>133</v>
      </c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38"/>
      <c r="BY9" s="38"/>
      <c r="BZ9" s="38"/>
      <c r="CA9" s="39" t="s">
        <v>7</v>
      </c>
      <c r="CB9" s="38"/>
      <c r="CD9" s="38"/>
      <c r="CF9" s="38"/>
      <c r="CG9" s="168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70"/>
    </row>
    <row r="10" spans="1:99" s="8" customFormat="1" ht="10.5" customHeight="1" x14ac:dyDescent="0.2">
      <c r="A10" s="7"/>
      <c r="B10" s="7"/>
      <c r="C10" s="7"/>
      <c r="D10" s="7"/>
      <c r="E10" s="7"/>
      <c r="F10" s="7"/>
      <c r="G10" s="178" t="s">
        <v>8</v>
      </c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7"/>
      <c r="BY10" s="7"/>
      <c r="BZ10" s="7"/>
      <c r="CA10" s="7"/>
      <c r="CB10" s="7"/>
      <c r="CC10" s="7"/>
      <c r="CD10" s="7"/>
      <c r="CE10" s="7"/>
      <c r="CF10" s="7"/>
      <c r="CG10" s="165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7"/>
    </row>
    <row r="11" spans="1:99" s="39" customFormat="1" ht="15" customHeight="1" x14ac:dyDescent="0.25">
      <c r="A11" s="37" t="s">
        <v>36</v>
      </c>
      <c r="B11" s="38"/>
      <c r="C11" s="38"/>
      <c r="D11" s="38"/>
      <c r="E11" s="38"/>
      <c r="F11" s="38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38"/>
      <c r="BY11" s="38"/>
      <c r="BZ11" s="38"/>
      <c r="CA11" s="39" t="s">
        <v>7</v>
      </c>
      <c r="CB11" s="38"/>
      <c r="CC11" s="38"/>
      <c r="CD11" s="38"/>
      <c r="CF11" s="38"/>
      <c r="CG11" s="168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70"/>
    </row>
    <row r="12" spans="1:99" s="8" customFormat="1" ht="11.25" customHeight="1" x14ac:dyDescent="0.2">
      <c r="A12" s="7"/>
      <c r="B12" s="7"/>
      <c r="C12" s="7"/>
      <c r="D12" s="7"/>
      <c r="E12" s="7"/>
      <c r="F12" s="7"/>
      <c r="G12" s="178" t="s">
        <v>8</v>
      </c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31"/>
      <c r="BY12" s="31"/>
      <c r="BZ12" s="31"/>
      <c r="CA12" s="31"/>
      <c r="CB12" s="31"/>
      <c r="CC12" s="31"/>
      <c r="CD12" s="31"/>
      <c r="CE12" s="31"/>
      <c r="CF12" s="31"/>
      <c r="CG12" s="172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s="20" customFormat="1" ht="21.75" customHeight="1" x14ac:dyDescent="0.25">
      <c r="A13" s="231" t="s">
        <v>9</v>
      </c>
      <c r="B13" s="231"/>
      <c r="C13" s="231"/>
      <c r="D13" s="231"/>
      <c r="E13" s="231"/>
      <c r="F13" s="39"/>
      <c r="G13" s="177" t="s">
        <v>122</v>
      </c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83"/>
      <c r="BY13" s="83"/>
      <c r="BZ13" s="83"/>
      <c r="CA13" s="83"/>
      <c r="CB13" s="83"/>
      <c r="CC13" s="83"/>
      <c r="CD13" s="83"/>
      <c r="CE13" s="83"/>
      <c r="CF13" s="83"/>
      <c r="CG13" s="175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76"/>
    </row>
    <row r="14" spans="1:99" s="8" customFormat="1" ht="10.5" x14ac:dyDescent="0.2">
      <c r="A14" s="7"/>
      <c r="B14" s="7"/>
      <c r="C14" s="7"/>
      <c r="D14" s="7"/>
      <c r="E14" s="7"/>
      <c r="G14" s="178" t="s">
        <v>10</v>
      </c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32"/>
      <c r="BY14" s="32"/>
      <c r="BZ14" s="32"/>
      <c r="CA14" s="32"/>
      <c r="CB14" s="32"/>
      <c r="CC14" s="32"/>
      <c r="CD14" s="32"/>
      <c r="CE14" s="32"/>
      <c r="CF14" s="32"/>
      <c r="CG14" s="172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4"/>
    </row>
    <row r="15" spans="1:99" s="20" customFormat="1" ht="27.75" customHeight="1" x14ac:dyDescent="0.25">
      <c r="A15" s="231" t="s">
        <v>11</v>
      </c>
      <c r="B15" s="231"/>
      <c r="C15" s="231"/>
      <c r="D15" s="231"/>
      <c r="E15" s="231"/>
      <c r="G15" s="177" t="s">
        <v>134</v>
      </c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35"/>
      <c r="BY15" s="35"/>
      <c r="BZ15" s="35"/>
      <c r="CA15" s="35"/>
      <c r="CB15" s="35"/>
      <c r="CC15" s="35"/>
      <c r="CD15" s="35"/>
      <c r="CE15" s="35"/>
      <c r="CF15" s="35"/>
      <c r="CG15" s="175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76"/>
    </row>
    <row r="16" spans="1:99" s="8" customFormat="1" ht="10.5" x14ac:dyDescent="0.2">
      <c r="A16" s="31"/>
      <c r="B16" s="31"/>
      <c r="C16" s="31"/>
      <c r="D16" s="31"/>
      <c r="E16" s="31"/>
      <c r="G16" s="178" t="s">
        <v>10</v>
      </c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32"/>
      <c r="BY16" s="32"/>
      <c r="BZ16" s="32"/>
      <c r="CA16" s="32"/>
      <c r="CB16" s="32"/>
      <c r="CC16" s="32"/>
      <c r="CD16" s="32"/>
      <c r="CE16" s="32"/>
      <c r="CF16" s="32"/>
      <c r="CG16" s="172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4"/>
    </row>
    <row r="17" spans="1:126" s="3" customFormat="1" ht="12.75" x14ac:dyDescent="0.2">
      <c r="CE17" s="4" t="s">
        <v>12</v>
      </c>
      <c r="CG17" s="175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76"/>
    </row>
    <row r="18" spans="1:126" s="3" customFormat="1" ht="12.75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2" t="s">
        <v>13</v>
      </c>
      <c r="BZ18" s="11"/>
      <c r="CA18" s="13"/>
      <c r="CB18" s="14"/>
      <c r="CC18" s="14"/>
      <c r="CD18" s="14"/>
      <c r="CE18" s="15" t="s">
        <v>14</v>
      </c>
      <c r="CF18" s="14"/>
      <c r="CG18" s="185" t="s">
        <v>33</v>
      </c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7"/>
    </row>
    <row r="19" spans="1:126" s="3" customFormat="1" ht="12.7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CA19" s="17"/>
      <c r="CB19" s="14"/>
      <c r="CC19" s="14"/>
      <c r="CD19" s="14"/>
      <c r="CE19" s="15" t="s">
        <v>15</v>
      </c>
      <c r="CF19" s="14"/>
      <c r="CG19" s="191">
        <v>17</v>
      </c>
      <c r="CH19" s="192"/>
      <c r="CI19" s="192"/>
      <c r="CJ19" s="192"/>
      <c r="CK19" s="193"/>
      <c r="CL19" s="194">
        <v>10</v>
      </c>
      <c r="CM19" s="192"/>
      <c r="CN19" s="192"/>
      <c r="CO19" s="192"/>
      <c r="CP19" s="193"/>
      <c r="CQ19" s="194">
        <v>2013</v>
      </c>
      <c r="CR19" s="192"/>
      <c r="CS19" s="192"/>
      <c r="CT19" s="192"/>
      <c r="CU19" s="195"/>
    </row>
    <row r="20" spans="1:126" s="3" customFormat="1" ht="15.75" customHeight="1" thickBot="1" x14ac:dyDescent="0.25">
      <c r="CE20" s="4" t="s">
        <v>16</v>
      </c>
      <c r="CG20" s="188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90"/>
    </row>
    <row r="21" spans="1:126" s="3" customFormat="1" ht="15.75" customHeight="1" x14ac:dyDescent="0.2"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</row>
    <row r="22" spans="1:126" s="3" customFormat="1" ht="12.75" x14ac:dyDescent="0.2">
      <c r="AX22" s="18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</row>
    <row r="23" spans="1:126" s="3" customFormat="1" ht="15" customHeight="1" x14ac:dyDescent="0.2"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196" t="s">
        <v>17</v>
      </c>
      <c r="BQ23" s="197"/>
      <c r="BR23" s="197"/>
      <c r="BS23" s="197"/>
      <c r="BT23" s="197"/>
      <c r="BU23" s="197"/>
      <c r="BV23" s="197"/>
      <c r="BW23" s="198"/>
      <c r="BX23" s="196" t="s">
        <v>18</v>
      </c>
      <c r="BY23" s="197"/>
      <c r="BZ23" s="197"/>
      <c r="CA23" s="197"/>
      <c r="CB23" s="197"/>
      <c r="CC23" s="197"/>
      <c r="CD23" s="197"/>
      <c r="CE23" s="198"/>
      <c r="CF23" s="23"/>
      <c r="CG23" s="221" t="s">
        <v>19</v>
      </c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</row>
    <row r="24" spans="1:126" s="3" customFormat="1" ht="15.75" customHeight="1" thickBot="1" x14ac:dyDescent="0.25"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06"/>
      <c r="BQ24" s="207"/>
      <c r="BR24" s="207"/>
      <c r="BS24" s="207"/>
      <c r="BT24" s="207"/>
      <c r="BU24" s="207"/>
      <c r="BV24" s="207"/>
      <c r="BW24" s="208"/>
      <c r="BX24" s="206"/>
      <c r="BY24" s="207"/>
      <c r="BZ24" s="207"/>
      <c r="CA24" s="207"/>
      <c r="CB24" s="207"/>
      <c r="CC24" s="207"/>
      <c r="CD24" s="207"/>
      <c r="CE24" s="208"/>
      <c r="CF24" s="23"/>
      <c r="CG24" s="222" t="s">
        <v>20</v>
      </c>
      <c r="CH24" s="222"/>
      <c r="CI24" s="222"/>
      <c r="CJ24" s="222"/>
      <c r="CK24" s="222"/>
      <c r="CL24" s="222"/>
      <c r="CM24" s="222"/>
      <c r="CN24" s="222" t="s">
        <v>21</v>
      </c>
      <c r="CO24" s="222"/>
      <c r="CP24" s="222"/>
      <c r="CQ24" s="222"/>
      <c r="CR24" s="222"/>
      <c r="CS24" s="222"/>
      <c r="CT24" s="222"/>
      <c r="CU24" s="222"/>
    </row>
    <row r="25" spans="1:126" s="3" customFormat="1" ht="16.5" thickBot="1" x14ac:dyDescent="0.3">
      <c r="AX25" s="19" t="s">
        <v>22</v>
      </c>
      <c r="BA25" s="34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  <c r="BM25" s="36"/>
      <c r="BN25" s="36"/>
      <c r="BO25" s="36"/>
      <c r="BP25" s="228" t="s">
        <v>31</v>
      </c>
      <c r="BQ25" s="229"/>
      <c r="BR25" s="229"/>
      <c r="BS25" s="229"/>
      <c r="BT25" s="229"/>
      <c r="BU25" s="229"/>
      <c r="BV25" s="229"/>
      <c r="BW25" s="230"/>
      <c r="BX25" s="225">
        <v>43490</v>
      </c>
      <c r="BY25" s="226"/>
      <c r="BZ25" s="226"/>
      <c r="CA25" s="226"/>
      <c r="CB25" s="226"/>
      <c r="CC25" s="226"/>
      <c r="CD25" s="226"/>
      <c r="CE25" s="227"/>
      <c r="CF25" s="33"/>
      <c r="CG25" s="219">
        <v>43466</v>
      </c>
      <c r="CH25" s="220"/>
      <c r="CI25" s="220"/>
      <c r="CJ25" s="220"/>
      <c r="CK25" s="220"/>
      <c r="CL25" s="220"/>
      <c r="CM25" s="220"/>
      <c r="CN25" s="223">
        <v>43490</v>
      </c>
      <c r="CO25" s="223"/>
      <c r="CP25" s="223"/>
      <c r="CQ25" s="223"/>
      <c r="CR25" s="223"/>
      <c r="CS25" s="223"/>
      <c r="CT25" s="223"/>
      <c r="CU25" s="224"/>
    </row>
    <row r="26" spans="1:126" s="21" customFormat="1" ht="15.75" x14ac:dyDescent="0.25">
      <c r="A26" s="237" t="s">
        <v>38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</row>
    <row r="27" spans="1:126" s="3" customFormat="1" ht="12.75" x14ac:dyDescent="0.2"/>
    <row r="28" spans="1:126" s="3" customFormat="1" ht="12.75" x14ac:dyDescent="0.2">
      <c r="A28" s="209" t="s">
        <v>23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196" t="s">
        <v>24</v>
      </c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8"/>
      <c r="AZ28" s="196" t="s">
        <v>51</v>
      </c>
      <c r="BA28" s="197"/>
      <c r="BB28" s="197"/>
      <c r="BC28" s="197"/>
      <c r="BD28" s="197"/>
      <c r="BE28" s="197"/>
      <c r="BF28" s="197"/>
      <c r="BG28" s="197"/>
      <c r="BH28" s="197"/>
      <c r="BI28" s="198"/>
      <c r="BJ28" s="196" t="s">
        <v>52</v>
      </c>
      <c r="BK28" s="197"/>
      <c r="BL28" s="197"/>
      <c r="BM28" s="197"/>
      <c r="BN28" s="197"/>
      <c r="BO28" s="197"/>
      <c r="BP28" s="197"/>
      <c r="BQ28" s="198"/>
      <c r="BR28" s="205" t="s">
        <v>25</v>
      </c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</row>
    <row r="29" spans="1:126" s="3" customFormat="1" ht="12.75" x14ac:dyDescent="0.2">
      <c r="A29" s="211" t="s">
        <v>26</v>
      </c>
      <c r="B29" s="211"/>
      <c r="C29" s="211"/>
      <c r="D29" s="211"/>
      <c r="E29" s="211"/>
      <c r="F29" s="211"/>
      <c r="G29" s="211"/>
      <c r="H29" s="211" t="s">
        <v>27</v>
      </c>
      <c r="I29" s="211"/>
      <c r="J29" s="211"/>
      <c r="K29" s="211"/>
      <c r="L29" s="211"/>
      <c r="M29" s="211"/>
      <c r="N29" s="211"/>
      <c r="O29" s="202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4"/>
      <c r="AZ29" s="202"/>
      <c r="BA29" s="203"/>
      <c r="BB29" s="203"/>
      <c r="BC29" s="203"/>
      <c r="BD29" s="203"/>
      <c r="BE29" s="203"/>
      <c r="BF29" s="203"/>
      <c r="BG29" s="203"/>
      <c r="BH29" s="203"/>
      <c r="BI29" s="204"/>
      <c r="BJ29" s="202"/>
      <c r="BK29" s="203"/>
      <c r="BL29" s="203"/>
      <c r="BM29" s="203"/>
      <c r="BN29" s="203"/>
      <c r="BO29" s="203"/>
      <c r="BP29" s="203"/>
      <c r="BQ29" s="204"/>
      <c r="BR29" s="196" t="s">
        <v>28</v>
      </c>
      <c r="BS29" s="197"/>
      <c r="BT29" s="197"/>
      <c r="BU29" s="197"/>
      <c r="BV29" s="197"/>
      <c r="BW29" s="197"/>
      <c r="BX29" s="197"/>
      <c r="BY29" s="197"/>
      <c r="BZ29" s="197"/>
      <c r="CA29" s="198"/>
      <c r="CB29" s="196" t="s">
        <v>53</v>
      </c>
      <c r="CC29" s="197"/>
      <c r="CD29" s="197"/>
      <c r="CE29" s="197"/>
      <c r="CF29" s="197"/>
      <c r="CG29" s="197"/>
      <c r="CH29" s="197"/>
      <c r="CI29" s="197"/>
      <c r="CJ29" s="197"/>
      <c r="CK29" s="198"/>
      <c r="CL29" s="196" t="s">
        <v>29</v>
      </c>
      <c r="CM29" s="197"/>
      <c r="CN29" s="197"/>
      <c r="CO29" s="197"/>
      <c r="CP29" s="197"/>
      <c r="CQ29" s="197"/>
      <c r="CR29" s="197"/>
      <c r="CS29" s="197"/>
      <c r="CT29" s="197"/>
      <c r="CU29" s="198"/>
    </row>
    <row r="30" spans="1:126" s="3" customFormat="1" ht="12.75" x14ac:dyDescent="0.2">
      <c r="A30" s="210"/>
      <c r="B30" s="210"/>
      <c r="C30" s="210"/>
      <c r="D30" s="210"/>
      <c r="E30" s="210"/>
      <c r="F30" s="210"/>
      <c r="G30" s="210"/>
      <c r="H30" s="210" t="s">
        <v>30</v>
      </c>
      <c r="I30" s="210"/>
      <c r="J30" s="210"/>
      <c r="K30" s="210"/>
      <c r="L30" s="210"/>
      <c r="M30" s="210"/>
      <c r="N30" s="210"/>
      <c r="O30" s="199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1"/>
      <c r="AZ30" s="199"/>
      <c r="BA30" s="200"/>
      <c r="BB30" s="200"/>
      <c r="BC30" s="200"/>
      <c r="BD30" s="200"/>
      <c r="BE30" s="200"/>
      <c r="BF30" s="200"/>
      <c r="BG30" s="200"/>
      <c r="BH30" s="200"/>
      <c r="BI30" s="201"/>
      <c r="BJ30" s="199"/>
      <c r="BK30" s="200"/>
      <c r="BL30" s="200"/>
      <c r="BM30" s="200"/>
      <c r="BN30" s="200"/>
      <c r="BO30" s="200"/>
      <c r="BP30" s="200"/>
      <c r="BQ30" s="201"/>
      <c r="BR30" s="199"/>
      <c r="BS30" s="200"/>
      <c r="BT30" s="200"/>
      <c r="BU30" s="200"/>
      <c r="BV30" s="200"/>
      <c r="BW30" s="200"/>
      <c r="BX30" s="200"/>
      <c r="BY30" s="200"/>
      <c r="BZ30" s="200"/>
      <c r="CA30" s="201"/>
      <c r="CB30" s="199"/>
      <c r="CC30" s="200"/>
      <c r="CD30" s="200"/>
      <c r="CE30" s="200"/>
      <c r="CF30" s="200"/>
      <c r="CG30" s="200"/>
      <c r="CH30" s="200"/>
      <c r="CI30" s="200"/>
      <c r="CJ30" s="200"/>
      <c r="CK30" s="201"/>
      <c r="CL30" s="199"/>
      <c r="CM30" s="200"/>
      <c r="CN30" s="200"/>
      <c r="CO30" s="200"/>
      <c r="CP30" s="200"/>
      <c r="CQ30" s="200"/>
      <c r="CR30" s="200"/>
      <c r="CS30" s="200"/>
      <c r="CT30" s="200"/>
      <c r="CU30" s="201"/>
    </row>
    <row r="31" spans="1:126" s="3" customFormat="1" ht="12.75" x14ac:dyDescent="0.2">
      <c r="A31" s="209">
        <v>1</v>
      </c>
      <c r="B31" s="209"/>
      <c r="C31" s="209"/>
      <c r="D31" s="209"/>
      <c r="E31" s="209"/>
      <c r="F31" s="209"/>
      <c r="G31" s="209"/>
      <c r="H31" s="209">
        <v>2</v>
      </c>
      <c r="I31" s="209"/>
      <c r="J31" s="209"/>
      <c r="K31" s="209"/>
      <c r="L31" s="209"/>
      <c r="M31" s="209"/>
      <c r="N31" s="209"/>
      <c r="O31" s="209">
        <v>3</v>
      </c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>
        <v>4</v>
      </c>
      <c r="BA31" s="209"/>
      <c r="BB31" s="209"/>
      <c r="BC31" s="209"/>
      <c r="BD31" s="209"/>
      <c r="BE31" s="209"/>
      <c r="BF31" s="209"/>
      <c r="BG31" s="209"/>
      <c r="BH31" s="209"/>
      <c r="BI31" s="209"/>
      <c r="BJ31" s="209">
        <v>5</v>
      </c>
      <c r="BK31" s="209"/>
      <c r="BL31" s="209"/>
      <c r="BM31" s="209"/>
      <c r="BN31" s="209"/>
      <c r="BO31" s="209"/>
      <c r="BP31" s="209"/>
      <c r="BQ31" s="209"/>
      <c r="BR31" s="209">
        <v>6</v>
      </c>
      <c r="BS31" s="209"/>
      <c r="BT31" s="209"/>
      <c r="BU31" s="209"/>
      <c r="BV31" s="209"/>
      <c r="BW31" s="209"/>
      <c r="BX31" s="209"/>
      <c r="BY31" s="209"/>
      <c r="BZ31" s="209"/>
      <c r="CA31" s="209"/>
      <c r="CB31" s="209">
        <v>7</v>
      </c>
      <c r="CC31" s="209"/>
      <c r="CD31" s="209"/>
      <c r="CE31" s="209"/>
      <c r="CF31" s="209"/>
      <c r="CG31" s="209"/>
      <c r="CH31" s="209"/>
      <c r="CI31" s="209"/>
      <c r="CJ31" s="209"/>
      <c r="CK31" s="209"/>
      <c r="CL31" s="209">
        <v>8</v>
      </c>
      <c r="CM31" s="209"/>
      <c r="CN31" s="209"/>
      <c r="CO31" s="209"/>
      <c r="CP31" s="209"/>
      <c r="CQ31" s="209"/>
      <c r="CR31" s="209"/>
      <c r="CS31" s="209"/>
      <c r="CT31" s="209"/>
      <c r="CU31" s="209"/>
    </row>
    <row r="32" spans="1:126" s="3" customFormat="1" x14ac:dyDescent="0.2">
      <c r="A32" s="218" t="s">
        <v>31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38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40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180"/>
      <c r="BK32" s="181"/>
      <c r="BL32" s="181"/>
      <c r="BM32" s="181"/>
      <c r="BN32" s="181"/>
      <c r="BO32" s="181"/>
      <c r="BP32" s="181"/>
      <c r="BQ32" s="182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4"/>
      <c r="CL32" s="215"/>
      <c r="CM32" s="216"/>
      <c r="CN32" s="216"/>
      <c r="CO32" s="216"/>
      <c r="CP32" s="216"/>
      <c r="CQ32" s="216"/>
      <c r="CR32" s="216"/>
      <c r="CS32" s="216"/>
      <c r="CT32" s="216"/>
      <c r="CU32" s="217"/>
    </row>
    <row r="33" spans="1:100" s="3" customFormat="1" x14ac:dyDescent="0.2">
      <c r="A33" s="218" t="s">
        <v>34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38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40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180"/>
      <c r="BK33" s="181"/>
      <c r="BL33" s="181"/>
      <c r="BM33" s="181"/>
      <c r="BN33" s="181"/>
      <c r="BO33" s="181"/>
      <c r="BP33" s="181"/>
      <c r="BQ33" s="182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4"/>
      <c r="CL33" s="215"/>
      <c r="CM33" s="216"/>
      <c r="CN33" s="216"/>
      <c r="CO33" s="216"/>
      <c r="CP33" s="216"/>
      <c r="CQ33" s="216"/>
      <c r="CR33" s="216"/>
      <c r="CS33" s="216"/>
      <c r="CT33" s="216"/>
      <c r="CU33" s="217"/>
    </row>
    <row r="34" spans="1:100" s="3" customForma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11"/>
      <c r="BK34" s="11"/>
      <c r="BL34" s="11"/>
      <c r="BM34" s="11"/>
      <c r="BN34" s="11"/>
      <c r="BO34" s="11"/>
      <c r="BP34" s="22"/>
      <c r="BQ34" s="11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13" t="s">
        <v>32</v>
      </c>
      <c r="CC34" s="213"/>
      <c r="CD34" s="213"/>
      <c r="CE34" s="213"/>
      <c r="CF34" s="213"/>
      <c r="CG34" s="213"/>
      <c r="CH34" s="213"/>
      <c r="CI34" s="213"/>
      <c r="CJ34" s="213"/>
      <c r="CK34" s="213"/>
      <c r="CL34" s="212">
        <f>SUM(CL32:CL33)</f>
        <v>0</v>
      </c>
      <c r="CM34" s="209"/>
      <c r="CN34" s="209"/>
      <c r="CO34" s="209"/>
      <c r="CP34" s="209"/>
      <c r="CQ34" s="209"/>
      <c r="CR34" s="209"/>
      <c r="CS34" s="209"/>
      <c r="CT34" s="209"/>
      <c r="CU34" s="209"/>
    </row>
    <row r="35" spans="1:100" s="3" customForma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149"/>
      <c r="BK35" s="149"/>
      <c r="BL35" s="149"/>
      <c r="BM35" s="149"/>
      <c r="BN35" s="149"/>
      <c r="BO35" s="149"/>
      <c r="BP35" s="151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213" t="s">
        <v>135</v>
      </c>
      <c r="CC35" s="213"/>
      <c r="CD35" s="213"/>
      <c r="CE35" s="213"/>
      <c r="CF35" s="213"/>
      <c r="CG35" s="213"/>
      <c r="CH35" s="213"/>
      <c r="CI35" s="213"/>
      <c r="CJ35" s="213"/>
      <c r="CK35" s="213"/>
      <c r="CL35" s="212">
        <f>SUM(CL33:CL34)</f>
        <v>0</v>
      </c>
      <c r="CM35" s="209"/>
      <c r="CN35" s="209"/>
      <c r="CO35" s="209"/>
      <c r="CP35" s="209"/>
      <c r="CQ35" s="209"/>
      <c r="CR35" s="209"/>
      <c r="CS35" s="209"/>
      <c r="CT35" s="209"/>
      <c r="CU35" s="209"/>
    </row>
    <row r="36" spans="1:100" s="3" customFormat="1" ht="12.75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11"/>
      <c r="BK36" s="11"/>
      <c r="BL36" s="11"/>
      <c r="BM36" s="11"/>
      <c r="BN36" s="11"/>
      <c r="BO36" s="11"/>
      <c r="BP36" s="22"/>
      <c r="BQ36" s="11"/>
      <c r="BR36" s="23"/>
      <c r="BS36" s="23"/>
      <c r="BT36" s="23"/>
      <c r="BU36" s="23"/>
      <c r="BV36" s="23"/>
      <c r="BW36" s="23"/>
      <c r="BX36" s="23"/>
      <c r="BY36" s="23"/>
      <c r="BZ36" s="213" t="s">
        <v>136</v>
      </c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4"/>
      <c r="CL36" s="215">
        <v>0</v>
      </c>
      <c r="CM36" s="216"/>
      <c r="CN36" s="216"/>
      <c r="CO36" s="216"/>
      <c r="CP36" s="216"/>
      <c r="CQ36" s="216"/>
      <c r="CR36" s="216"/>
      <c r="CS36" s="216"/>
      <c r="CT36" s="216"/>
      <c r="CU36" s="217"/>
    </row>
    <row r="37" spans="1:100" x14ac:dyDescent="0.25">
      <c r="A37" s="235" t="s">
        <v>35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</row>
    <row r="38" spans="1:100" x14ac:dyDescent="0.25">
      <c r="F38" s="95" t="s">
        <v>78</v>
      </c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</row>
    <row r="39" spans="1:100" x14ac:dyDescent="0.25">
      <c r="F39" s="232" t="s">
        <v>69</v>
      </c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</row>
    <row r="41" spans="1:100" x14ac:dyDescent="0.25">
      <c r="A41" s="235" t="s">
        <v>37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7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</row>
    <row r="42" spans="1:100" ht="15.75" customHeight="1" x14ac:dyDescent="0.3">
      <c r="B42" s="82"/>
      <c r="C42" s="82"/>
      <c r="D42" s="82"/>
      <c r="E42" s="82"/>
      <c r="F42" s="233" t="s">
        <v>76</v>
      </c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28"/>
    </row>
    <row r="43" spans="1:100" ht="14.25" customHeight="1" x14ac:dyDescent="0.3">
      <c r="A43" s="29"/>
      <c r="B43" s="29"/>
      <c r="C43" s="29"/>
      <c r="D43" s="29"/>
      <c r="E43" s="29"/>
      <c r="F43" s="232" t="s">
        <v>69</v>
      </c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28"/>
    </row>
    <row r="44" spans="1:100" ht="15" hidden="1" customHeigh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8"/>
      <c r="AQ44" s="28"/>
      <c r="AR44" s="28"/>
      <c r="AS44" s="28"/>
      <c r="AT44" s="28"/>
      <c r="AU44" s="28"/>
      <c r="AV44" s="28"/>
      <c r="AW44" s="28"/>
      <c r="AX44" s="28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28"/>
    </row>
    <row r="45" spans="1:100" ht="15" hidden="1" customHeigh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8"/>
      <c r="AQ45" s="28"/>
      <c r="AR45" s="28"/>
      <c r="AS45" s="28"/>
      <c r="AT45" s="28"/>
      <c r="AU45" s="28"/>
      <c r="AV45" s="28"/>
      <c r="AW45" s="28"/>
      <c r="AX45" s="28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28"/>
    </row>
    <row r="46" spans="1:100" ht="15" hidden="1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8"/>
      <c r="AQ46" s="28"/>
      <c r="AR46" s="28"/>
      <c r="AS46" s="28"/>
      <c r="AT46" s="28"/>
      <c r="AU46" s="28"/>
      <c r="AV46" s="28"/>
      <c r="AW46" s="28"/>
      <c r="AX46" s="28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28"/>
    </row>
    <row r="47" spans="1:100" ht="15.75" customHeigh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</row>
    <row r="48" spans="1:100" ht="15" hidden="1" customHeigh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</row>
    <row r="49" spans="1:99" ht="28.5" customHeight="1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</row>
  </sheetData>
  <mergeCells count="84">
    <mergeCell ref="CB35:CK35"/>
    <mergeCell ref="CL35:CU35"/>
    <mergeCell ref="A26:CU26"/>
    <mergeCell ref="CB34:CK34"/>
    <mergeCell ref="O28:AY30"/>
    <mergeCell ref="A33:G33"/>
    <mergeCell ref="H33:N33"/>
    <mergeCell ref="O33:AY33"/>
    <mergeCell ref="AZ33:BI33"/>
    <mergeCell ref="CL29:CU30"/>
    <mergeCell ref="H32:N32"/>
    <mergeCell ref="O32:AY32"/>
    <mergeCell ref="AZ32:BI32"/>
    <mergeCell ref="CB31:CK31"/>
    <mergeCell ref="H30:N30"/>
    <mergeCell ref="H29:N29"/>
    <mergeCell ref="CB32:CK32"/>
    <mergeCell ref="AZ28:BI30"/>
    <mergeCell ref="F43:BQ43"/>
    <mergeCell ref="F42:BQ42"/>
    <mergeCell ref="F39:BQ39"/>
    <mergeCell ref="BR34:CA34"/>
    <mergeCell ref="A37:Y37"/>
    <mergeCell ref="O34:X34"/>
    <mergeCell ref="A41:X41"/>
    <mergeCell ref="A15:E15"/>
    <mergeCell ref="G13:BW13"/>
    <mergeCell ref="G14:BW14"/>
    <mergeCell ref="G16:BW16"/>
    <mergeCell ref="A13:E13"/>
    <mergeCell ref="BP23:BW24"/>
    <mergeCell ref="CG25:CM25"/>
    <mergeCell ref="CG23:CU23"/>
    <mergeCell ref="CN24:CU24"/>
    <mergeCell ref="CN25:CU25"/>
    <mergeCell ref="CG24:CM24"/>
    <mergeCell ref="BX25:CE25"/>
    <mergeCell ref="BP25:BW25"/>
    <mergeCell ref="A28:N28"/>
    <mergeCell ref="A30:G30"/>
    <mergeCell ref="A29:G29"/>
    <mergeCell ref="CL34:CU34"/>
    <mergeCell ref="BZ36:CK36"/>
    <mergeCell ref="CL36:CU36"/>
    <mergeCell ref="CL33:CU33"/>
    <mergeCell ref="A31:G31"/>
    <mergeCell ref="H31:N31"/>
    <mergeCell ref="O31:AY31"/>
    <mergeCell ref="AZ31:BI31"/>
    <mergeCell ref="BJ31:BQ31"/>
    <mergeCell ref="BR31:CA31"/>
    <mergeCell ref="CL32:CU32"/>
    <mergeCell ref="CL31:CU31"/>
    <mergeCell ref="A32:G32"/>
    <mergeCell ref="BJ33:BQ33"/>
    <mergeCell ref="BR33:CA33"/>
    <mergeCell ref="CB33:CK33"/>
    <mergeCell ref="CG16:CU17"/>
    <mergeCell ref="CG18:CU18"/>
    <mergeCell ref="CG20:CU20"/>
    <mergeCell ref="CG19:CK19"/>
    <mergeCell ref="CL19:CP19"/>
    <mergeCell ref="CQ19:CU19"/>
    <mergeCell ref="BR29:CA30"/>
    <mergeCell ref="CB29:CK30"/>
    <mergeCell ref="BJ28:BQ30"/>
    <mergeCell ref="BR28:CU28"/>
    <mergeCell ref="BJ32:BQ32"/>
    <mergeCell ref="BR32:CA32"/>
    <mergeCell ref="BX23:CE24"/>
    <mergeCell ref="CG12:CU13"/>
    <mergeCell ref="CG14:CU15"/>
    <mergeCell ref="G15:BW15"/>
    <mergeCell ref="G12:BW12"/>
    <mergeCell ref="CG10:CU11"/>
    <mergeCell ref="G11:BW11"/>
    <mergeCell ref="G10:BW10"/>
    <mergeCell ref="CG5:CU5"/>
    <mergeCell ref="CG6:CU6"/>
    <mergeCell ref="G7:BW7"/>
    <mergeCell ref="CG7:CU7"/>
    <mergeCell ref="G8:BW8"/>
    <mergeCell ref="CG8:CU9"/>
    <mergeCell ref="G9:BW9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view="pageBreakPreview" topLeftCell="A16" zoomScale="85" zoomScaleNormal="100" zoomScaleSheetLayoutView="85" workbookViewId="0">
      <selection activeCell="I33" sqref="I33:K33"/>
    </sheetView>
  </sheetViews>
  <sheetFormatPr defaultRowHeight="15" x14ac:dyDescent="0.25"/>
  <cols>
    <col min="1" max="1" width="8.42578125" customWidth="1"/>
    <col min="2" max="2" width="3.7109375" customWidth="1"/>
    <col min="3" max="3" width="2.28515625" hidden="1" customWidth="1"/>
    <col min="4" max="4" width="29.85546875" customWidth="1"/>
    <col min="5" max="5" width="13.85546875" customWidth="1"/>
    <col min="6" max="6" width="15" customWidth="1"/>
    <col min="7" max="7" width="7.42578125" customWidth="1"/>
    <col min="8" max="8" width="14.28515625" customWidth="1"/>
    <col min="9" max="9" width="7.42578125" customWidth="1"/>
    <col min="10" max="10" width="7" customWidth="1"/>
    <col min="11" max="11" width="7.7109375" customWidth="1"/>
    <col min="13" max="13" width="17.28515625" customWidth="1"/>
    <col min="257" max="257" width="8.140625" customWidth="1"/>
    <col min="258" max="258" width="3.7109375" customWidth="1"/>
    <col min="259" max="259" width="0" hidden="1" customWidth="1"/>
    <col min="260" max="260" width="29.85546875" customWidth="1"/>
    <col min="261" max="261" width="13.85546875" customWidth="1"/>
    <col min="262" max="262" width="12.28515625" customWidth="1"/>
    <col min="263" max="263" width="3.5703125" customWidth="1"/>
    <col min="264" max="264" width="14.28515625" customWidth="1"/>
    <col min="265" max="265" width="7.42578125" customWidth="1"/>
    <col min="266" max="266" width="7" customWidth="1"/>
    <col min="267" max="267" width="7.7109375" customWidth="1"/>
    <col min="513" max="513" width="8.140625" customWidth="1"/>
    <col min="514" max="514" width="3.7109375" customWidth="1"/>
    <col min="515" max="515" width="0" hidden="1" customWidth="1"/>
    <col min="516" max="516" width="29.85546875" customWidth="1"/>
    <col min="517" max="517" width="13.85546875" customWidth="1"/>
    <col min="518" max="518" width="12.28515625" customWidth="1"/>
    <col min="519" max="519" width="3.5703125" customWidth="1"/>
    <col min="520" max="520" width="14.28515625" customWidth="1"/>
    <col min="521" max="521" width="7.42578125" customWidth="1"/>
    <col min="522" max="522" width="7" customWidth="1"/>
    <col min="523" max="523" width="7.7109375" customWidth="1"/>
    <col min="769" max="769" width="8.140625" customWidth="1"/>
    <col min="770" max="770" width="3.7109375" customWidth="1"/>
    <col min="771" max="771" width="0" hidden="1" customWidth="1"/>
    <col min="772" max="772" width="29.85546875" customWidth="1"/>
    <col min="773" max="773" width="13.85546875" customWidth="1"/>
    <col min="774" max="774" width="12.28515625" customWidth="1"/>
    <col min="775" max="775" width="3.5703125" customWidth="1"/>
    <col min="776" max="776" width="14.28515625" customWidth="1"/>
    <col min="777" max="777" width="7.42578125" customWidth="1"/>
    <col min="778" max="778" width="7" customWidth="1"/>
    <col min="779" max="779" width="7.7109375" customWidth="1"/>
    <col min="1025" max="1025" width="8.140625" customWidth="1"/>
    <col min="1026" max="1026" width="3.7109375" customWidth="1"/>
    <col min="1027" max="1027" width="0" hidden="1" customWidth="1"/>
    <col min="1028" max="1028" width="29.85546875" customWidth="1"/>
    <col min="1029" max="1029" width="13.85546875" customWidth="1"/>
    <col min="1030" max="1030" width="12.28515625" customWidth="1"/>
    <col min="1031" max="1031" width="3.5703125" customWidth="1"/>
    <col min="1032" max="1032" width="14.28515625" customWidth="1"/>
    <col min="1033" max="1033" width="7.42578125" customWidth="1"/>
    <col min="1034" max="1034" width="7" customWidth="1"/>
    <col min="1035" max="1035" width="7.7109375" customWidth="1"/>
    <col min="1281" max="1281" width="8.140625" customWidth="1"/>
    <col min="1282" max="1282" width="3.7109375" customWidth="1"/>
    <col min="1283" max="1283" width="0" hidden="1" customWidth="1"/>
    <col min="1284" max="1284" width="29.85546875" customWidth="1"/>
    <col min="1285" max="1285" width="13.85546875" customWidth="1"/>
    <col min="1286" max="1286" width="12.28515625" customWidth="1"/>
    <col min="1287" max="1287" width="3.5703125" customWidth="1"/>
    <col min="1288" max="1288" width="14.28515625" customWidth="1"/>
    <col min="1289" max="1289" width="7.42578125" customWidth="1"/>
    <col min="1290" max="1290" width="7" customWidth="1"/>
    <col min="1291" max="1291" width="7.7109375" customWidth="1"/>
    <col min="1537" max="1537" width="8.140625" customWidth="1"/>
    <col min="1538" max="1538" width="3.7109375" customWidth="1"/>
    <col min="1539" max="1539" width="0" hidden="1" customWidth="1"/>
    <col min="1540" max="1540" width="29.85546875" customWidth="1"/>
    <col min="1541" max="1541" width="13.85546875" customWidth="1"/>
    <col min="1542" max="1542" width="12.28515625" customWidth="1"/>
    <col min="1543" max="1543" width="3.5703125" customWidth="1"/>
    <col min="1544" max="1544" width="14.28515625" customWidth="1"/>
    <col min="1545" max="1545" width="7.42578125" customWidth="1"/>
    <col min="1546" max="1546" width="7" customWidth="1"/>
    <col min="1547" max="1547" width="7.7109375" customWidth="1"/>
    <col min="1793" max="1793" width="8.140625" customWidth="1"/>
    <col min="1794" max="1794" width="3.7109375" customWidth="1"/>
    <col min="1795" max="1795" width="0" hidden="1" customWidth="1"/>
    <col min="1796" max="1796" width="29.85546875" customWidth="1"/>
    <col min="1797" max="1797" width="13.85546875" customWidth="1"/>
    <col min="1798" max="1798" width="12.28515625" customWidth="1"/>
    <col min="1799" max="1799" width="3.5703125" customWidth="1"/>
    <col min="1800" max="1800" width="14.28515625" customWidth="1"/>
    <col min="1801" max="1801" width="7.42578125" customWidth="1"/>
    <col min="1802" max="1802" width="7" customWidth="1"/>
    <col min="1803" max="1803" width="7.7109375" customWidth="1"/>
    <col min="2049" max="2049" width="8.140625" customWidth="1"/>
    <col min="2050" max="2050" width="3.7109375" customWidth="1"/>
    <col min="2051" max="2051" width="0" hidden="1" customWidth="1"/>
    <col min="2052" max="2052" width="29.85546875" customWidth="1"/>
    <col min="2053" max="2053" width="13.85546875" customWidth="1"/>
    <col min="2054" max="2054" width="12.28515625" customWidth="1"/>
    <col min="2055" max="2055" width="3.5703125" customWidth="1"/>
    <col min="2056" max="2056" width="14.28515625" customWidth="1"/>
    <col min="2057" max="2057" width="7.42578125" customWidth="1"/>
    <col min="2058" max="2058" width="7" customWidth="1"/>
    <col min="2059" max="2059" width="7.7109375" customWidth="1"/>
    <col min="2305" max="2305" width="8.140625" customWidth="1"/>
    <col min="2306" max="2306" width="3.7109375" customWidth="1"/>
    <col min="2307" max="2307" width="0" hidden="1" customWidth="1"/>
    <col min="2308" max="2308" width="29.85546875" customWidth="1"/>
    <col min="2309" max="2309" width="13.85546875" customWidth="1"/>
    <col min="2310" max="2310" width="12.28515625" customWidth="1"/>
    <col min="2311" max="2311" width="3.5703125" customWidth="1"/>
    <col min="2312" max="2312" width="14.28515625" customWidth="1"/>
    <col min="2313" max="2313" width="7.42578125" customWidth="1"/>
    <col min="2314" max="2314" width="7" customWidth="1"/>
    <col min="2315" max="2315" width="7.7109375" customWidth="1"/>
    <col min="2561" max="2561" width="8.140625" customWidth="1"/>
    <col min="2562" max="2562" width="3.7109375" customWidth="1"/>
    <col min="2563" max="2563" width="0" hidden="1" customWidth="1"/>
    <col min="2564" max="2564" width="29.85546875" customWidth="1"/>
    <col min="2565" max="2565" width="13.85546875" customWidth="1"/>
    <col min="2566" max="2566" width="12.28515625" customWidth="1"/>
    <col min="2567" max="2567" width="3.5703125" customWidth="1"/>
    <col min="2568" max="2568" width="14.28515625" customWidth="1"/>
    <col min="2569" max="2569" width="7.42578125" customWidth="1"/>
    <col min="2570" max="2570" width="7" customWidth="1"/>
    <col min="2571" max="2571" width="7.7109375" customWidth="1"/>
    <col min="2817" max="2817" width="8.140625" customWidth="1"/>
    <col min="2818" max="2818" width="3.7109375" customWidth="1"/>
    <col min="2819" max="2819" width="0" hidden="1" customWidth="1"/>
    <col min="2820" max="2820" width="29.85546875" customWidth="1"/>
    <col min="2821" max="2821" width="13.85546875" customWidth="1"/>
    <col min="2822" max="2822" width="12.28515625" customWidth="1"/>
    <col min="2823" max="2823" width="3.5703125" customWidth="1"/>
    <col min="2824" max="2824" width="14.28515625" customWidth="1"/>
    <col min="2825" max="2825" width="7.42578125" customWidth="1"/>
    <col min="2826" max="2826" width="7" customWidth="1"/>
    <col min="2827" max="2827" width="7.7109375" customWidth="1"/>
    <col min="3073" max="3073" width="8.140625" customWidth="1"/>
    <col min="3074" max="3074" width="3.7109375" customWidth="1"/>
    <col min="3075" max="3075" width="0" hidden="1" customWidth="1"/>
    <col min="3076" max="3076" width="29.85546875" customWidth="1"/>
    <col min="3077" max="3077" width="13.85546875" customWidth="1"/>
    <col min="3078" max="3078" width="12.28515625" customWidth="1"/>
    <col min="3079" max="3079" width="3.5703125" customWidth="1"/>
    <col min="3080" max="3080" width="14.28515625" customWidth="1"/>
    <col min="3081" max="3081" width="7.42578125" customWidth="1"/>
    <col min="3082" max="3082" width="7" customWidth="1"/>
    <col min="3083" max="3083" width="7.7109375" customWidth="1"/>
    <col min="3329" max="3329" width="8.140625" customWidth="1"/>
    <col min="3330" max="3330" width="3.7109375" customWidth="1"/>
    <col min="3331" max="3331" width="0" hidden="1" customWidth="1"/>
    <col min="3332" max="3332" width="29.85546875" customWidth="1"/>
    <col min="3333" max="3333" width="13.85546875" customWidth="1"/>
    <col min="3334" max="3334" width="12.28515625" customWidth="1"/>
    <col min="3335" max="3335" width="3.5703125" customWidth="1"/>
    <col min="3336" max="3336" width="14.28515625" customWidth="1"/>
    <col min="3337" max="3337" width="7.42578125" customWidth="1"/>
    <col min="3338" max="3338" width="7" customWidth="1"/>
    <col min="3339" max="3339" width="7.7109375" customWidth="1"/>
    <col min="3585" max="3585" width="8.140625" customWidth="1"/>
    <col min="3586" max="3586" width="3.7109375" customWidth="1"/>
    <col min="3587" max="3587" width="0" hidden="1" customWidth="1"/>
    <col min="3588" max="3588" width="29.85546875" customWidth="1"/>
    <col min="3589" max="3589" width="13.85546875" customWidth="1"/>
    <col min="3590" max="3590" width="12.28515625" customWidth="1"/>
    <col min="3591" max="3591" width="3.5703125" customWidth="1"/>
    <col min="3592" max="3592" width="14.28515625" customWidth="1"/>
    <col min="3593" max="3593" width="7.42578125" customWidth="1"/>
    <col min="3594" max="3594" width="7" customWidth="1"/>
    <col min="3595" max="3595" width="7.7109375" customWidth="1"/>
    <col min="3841" max="3841" width="8.140625" customWidth="1"/>
    <col min="3842" max="3842" width="3.7109375" customWidth="1"/>
    <col min="3843" max="3843" width="0" hidden="1" customWidth="1"/>
    <col min="3844" max="3844" width="29.85546875" customWidth="1"/>
    <col min="3845" max="3845" width="13.85546875" customWidth="1"/>
    <col min="3846" max="3846" width="12.28515625" customWidth="1"/>
    <col min="3847" max="3847" width="3.5703125" customWidth="1"/>
    <col min="3848" max="3848" width="14.28515625" customWidth="1"/>
    <col min="3849" max="3849" width="7.42578125" customWidth="1"/>
    <col min="3850" max="3850" width="7" customWidth="1"/>
    <col min="3851" max="3851" width="7.7109375" customWidth="1"/>
    <col min="4097" max="4097" width="8.140625" customWidth="1"/>
    <col min="4098" max="4098" width="3.7109375" customWidth="1"/>
    <col min="4099" max="4099" width="0" hidden="1" customWidth="1"/>
    <col min="4100" max="4100" width="29.85546875" customWidth="1"/>
    <col min="4101" max="4101" width="13.85546875" customWidth="1"/>
    <col min="4102" max="4102" width="12.28515625" customWidth="1"/>
    <col min="4103" max="4103" width="3.5703125" customWidth="1"/>
    <col min="4104" max="4104" width="14.28515625" customWidth="1"/>
    <col min="4105" max="4105" width="7.42578125" customWidth="1"/>
    <col min="4106" max="4106" width="7" customWidth="1"/>
    <col min="4107" max="4107" width="7.7109375" customWidth="1"/>
    <col min="4353" max="4353" width="8.140625" customWidth="1"/>
    <col min="4354" max="4354" width="3.7109375" customWidth="1"/>
    <col min="4355" max="4355" width="0" hidden="1" customWidth="1"/>
    <col min="4356" max="4356" width="29.85546875" customWidth="1"/>
    <col min="4357" max="4357" width="13.85546875" customWidth="1"/>
    <col min="4358" max="4358" width="12.28515625" customWidth="1"/>
    <col min="4359" max="4359" width="3.5703125" customWidth="1"/>
    <col min="4360" max="4360" width="14.28515625" customWidth="1"/>
    <col min="4361" max="4361" width="7.42578125" customWidth="1"/>
    <col min="4362" max="4362" width="7" customWidth="1"/>
    <col min="4363" max="4363" width="7.7109375" customWidth="1"/>
    <col min="4609" max="4609" width="8.140625" customWidth="1"/>
    <col min="4610" max="4610" width="3.7109375" customWidth="1"/>
    <col min="4611" max="4611" width="0" hidden="1" customWidth="1"/>
    <col min="4612" max="4612" width="29.85546875" customWidth="1"/>
    <col min="4613" max="4613" width="13.85546875" customWidth="1"/>
    <col min="4614" max="4614" width="12.28515625" customWidth="1"/>
    <col min="4615" max="4615" width="3.5703125" customWidth="1"/>
    <col min="4616" max="4616" width="14.28515625" customWidth="1"/>
    <col min="4617" max="4617" width="7.42578125" customWidth="1"/>
    <col min="4618" max="4618" width="7" customWidth="1"/>
    <col min="4619" max="4619" width="7.7109375" customWidth="1"/>
    <col min="4865" max="4865" width="8.140625" customWidth="1"/>
    <col min="4866" max="4866" width="3.7109375" customWidth="1"/>
    <col min="4867" max="4867" width="0" hidden="1" customWidth="1"/>
    <col min="4868" max="4868" width="29.85546875" customWidth="1"/>
    <col min="4869" max="4869" width="13.85546875" customWidth="1"/>
    <col min="4870" max="4870" width="12.28515625" customWidth="1"/>
    <col min="4871" max="4871" width="3.5703125" customWidth="1"/>
    <col min="4872" max="4872" width="14.28515625" customWidth="1"/>
    <col min="4873" max="4873" width="7.42578125" customWidth="1"/>
    <col min="4874" max="4874" width="7" customWidth="1"/>
    <col min="4875" max="4875" width="7.7109375" customWidth="1"/>
    <col min="5121" max="5121" width="8.140625" customWidth="1"/>
    <col min="5122" max="5122" width="3.7109375" customWidth="1"/>
    <col min="5123" max="5123" width="0" hidden="1" customWidth="1"/>
    <col min="5124" max="5124" width="29.85546875" customWidth="1"/>
    <col min="5125" max="5125" width="13.85546875" customWidth="1"/>
    <col min="5126" max="5126" width="12.28515625" customWidth="1"/>
    <col min="5127" max="5127" width="3.5703125" customWidth="1"/>
    <col min="5128" max="5128" width="14.28515625" customWidth="1"/>
    <col min="5129" max="5129" width="7.42578125" customWidth="1"/>
    <col min="5130" max="5130" width="7" customWidth="1"/>
    <col min="5131" max="5131" width="7.7109375" customWidth="1"/>
    <col min="5377" max="5377" width="8.140625" customWidth="1"/>
    <col min="5378" max="5378" width="3.7109375" customWidth="1"/>
    <col min="5379" max="5379" width="0" hidden="1" customWidth="1"/>
    <col min="5380" max="5380" width="29.85546875" customWidth="1"/>
    <col min="5381" max="5381" width="13.85546875" customWidth="1"/>
    <col min="5382" max="5382" width="12.28515625" customWidth="1"/>
    <col min="5383" max="5383" width="3.5703125" customWidth="1"/>
    <col min="5384" max="5384" width="14.28515625" customWidth="1"/>
    <col min="5385" max="5385" width="7.42578125" customWidth="1"/>
    <col min="5386" max="5386" width="7" customWidth="1"/>
    <col min="5387" max="5387" width="7.7109375" customWidth="1"/>
    <col min="5633" max="5633" width="8.140625" customWidth="1"/>
    <col min="5634" max="5634" width="3.7109375" customWidth="1"/>
    <col min="5635" max="5635" width="0" hidden="1" customWidth="1"/>
    <col min="5636" max="5636" width="29.85546875" customWidth="1"/>
    <col min="5637" max="5637" width="13.85546875" customWidth="1"/>
    <col min="5638" max="5638" width="12.28515625" customWidth="1"/>
    <col min="5639" max="5639" width="3.5703125" customWidth="1"/>
    <col min="5640" max="5640" width="14.28515625" customWidth="1"/>
    <col min="5641" max="5641" width="7.42578125" customWidth="1"/>
    <col min="5642" max="5642" width="7" customWidth="1"/>
    <col min="5643" max="5643" width="7.7109375" customWidth="1"/>
    <col min="5889" max="5889" width="8.140625" customWidth="1"/>
    <col min="5890" max="5890" width="3.7109375" customWidth="1"/>
    <col min="5891" max="5891" width="0" hidden="1" customWidth="1"/>
    <col min="5892" max="5892" width="29.85546875" customWidth="1"/>
    <col min="5893" max="5893" width="13.85546875" customWidth="1"/>
    <col min="5894" max="5894" width="12.28515625" customWidth="1"/>
    <col min="5895" max="5895" width="3.5703125" customWidth="1"/>
    <col min="5896" max="5896" width="14.28515625" customWidth="1"/>
    <col min="5897" max="5897" width="7.42578125" customWidth="1"/>
    <col min="5898" max="5898" width="7" customWidth="1"/>
    <col min="5899" max="5899" width="7.7109375" customWidth="1"/>
    <col min="6145" max="6145" width="8.140625" customWidth="1"/>
    <col min="6146" max="6146" width="3.7109375" customWidth="1"/>
    <col min="6147" max="6147" width="0" hidden="1" customWidth="1"/>
    <col min="6148" max="6148" width="29.85546875" customWidth="1"/>
    <col min="6149" max="6149" width="13.85546875" customWidth="1"/>
    <col min="6150" max="6150" width="12.28515625" customWidth="1"/>
    <col min="6151" max="6151" width="3.5703125" customWidth="1"/>
    <col min="6152" max="6152" width="14.28515625" customWidth="1"/>
    <col min="6153" max="6153" width="7.42578125" customWidth="1"/>
    <col min="6154" max="6154" width="7" customWidth="1"/>
    <col min="6155" max="6155" width="7.7109375" customWidth="1"/>
    <col min="6401" max="6401" width="8.140625" customWidth="1"/>
    <col min="6402" max="6402" width="3.7109375" customWidth="1"/>
    <col min="6403" max="6403" width="0" hidden="1" customWidth="1"/>
    <col min="6404" max="6404" width="29.85546875" customWidth="1"/>
    <col min="6405" max="6405" width="13.85546875" customWidth="1"/>
    <col min="6406" max="6406" width="12.28515625" customWidth="1"/>
    <col min="6407" max="6407" width="3.5703125" customWidth="1"/>
    <col min="6408" max="6408" width="14.28515625" customWidth="1"/>
    <col min="6409" max="6409" width="7.42578125" customWidth="1"/>
    <col min="6410" max="6410" width="7" customWidth="1"/>
    <col min="6411" max="6411" width="7.7109375" customWidth="1"/>
    <col min="6657" max="6657" width="8.140625" customWidth="1"/>
    <col min="6658" max="6658" width="3.7109375" customWidth="1"/>
    <col min="6659" max="6659" width="0" hidden="1" customWidth="1"/>
    <col min="6660" max="6660" width="29.85546875" customWidth="1"/>
    <col min="6661" max="6661" width="13.85546875" customWidth="1"/>
    <col min="6662" max="6662" width="12.28515625" customWidth="1"/>
    <col min="6663" max="6663" width="3.5703125" customWidth="1"/>
    <col min="6664" max="6664" width="14.28515625" customWidth="1"/>
    <col min="6665" max="6665" width="7.42578125" customWidth="1"/>
    <col min="6666" max="6666" width="7" customWidth="1"/>
    <col min="6667" max="6667" width="7.7109375" customWidth="1"/>
    <col min="6913" max="6913" width="8.140625" customWidth="1"/>
    <col min="6914" max="6914" width="3.7109375" customWidth="1"/>
    <col min="6915" max="6915" width="0" hidden="1" customWidth="1"/>
    <col min="6916" max="6916" width="29.85546875" customWidth="1"/>
    <col min="6917" max="6917" width="13.85546875" customWidth="1"/>
    <col min="6918" max="6918" width="12.28515625" customWidth="1"/>
    <col min="6919" max="6919" width="3.5703125" customWidth="1"/>
    <col min="6920" max="6920" width="14.28515625" customWidth="1"/>
    <col min="6921" max="6921" width="7.42578125" customWidth="1"/>
    <col min="6922" max="6922" width="7" customWidth="1"/>
    <col min="6923" max="6923" width="7.7109375" customWidth="1"/>
    <col min="7169" max="7169" width="8.140625" customWidth="1"/>
    <col min="7170" max="7170" width="3.7109375" customWidth="1"/>
    <col min="7171" max="7171" width="0" hidden="1" customWidth="1"/>
    <col min="7172" max="7172" width="29.85546875" customWidth="1"/>
    <col min="7173" max="7173" width="13.85546875" customWidth="1"/>
    <col min="7174" max="7174" width="12.28515625" customWidth="1"/>
    <col min="7175" max="7175" width="3.5703125" customWidth="1"/>
    <col min="7176" max="7176" width="14.28515625" customWidth="1"/>
    <col min="7177" max="7177" width="7.42578125" customWidth="1"/>
    <col min="7178" max="7178" width="7" customWidth="1"/>
    <col min="7179" max="7179" width="7.7109375" customWidth="1"/>
    <col min="7425" max="7425" width="8.140625" customWidth="1"/>
    <col min="7426" max="7426" width="3.7109375" customWidth="1"/>
    <col min="7427" max="7427" width="0" hidden="1" customWidth="1"/>
    <col min="7428" max="7428" width="29.85546875" customWidth="1"/>
    <col min="7429" max="7429" width="13.85546875" customWidth="1"/>
    <col min="7430" max="7430" width="12.28515625" customWidth="1"/>
    <col min="7431" max="7431" width="3.5703125" customWidth="1"/>
    <col min="7432" max="7432" width="14.28515625" customWidth="1"/>
    <col min="7433" max="7433" width="7.42578125" customWidth="1"/>
    <col min="7434" max="7434" width="7" customWidth="1"/>
    <col min="7435" max="7435" width="7.7109375" customWidth="1"/>
    <col min="7681" max="7681" width="8.140625" customWidth="1"/>
    <col min="7682" max="7682" width="3.7109375" customWidth="1"/>
    <col min="7683" max="7683" width="0" hidden="1" customWidth="1"/>
    <col min="7684" max="7684" width="29.85546875" customWidth="1"/>
    <col min="7685" max="7685" width="13.85546875" customWidth="1"/>
    <col min="7686" max="7686" width="12.28515625" customWidth="1"/>
    <col min="7687" max="7687" width="3.5703125" customWidth="1"/>
    <col min="7688" max="7688" width="14.28515625" customWidth="1"/>
    <col min="7689" max="7689" width="7.42578125" customWidth="1"/>
    <col min="7690" max="7690" width="7" customWidth="1"/>
    <col min="7691" max="7691" width="7.7109375" customWidth="1"/>
    <col min="7937" max="7937" width="8.140625" customWidth="1"/>
    <col min="7938" max="7938" width="3.7109375" customWidth="1"/>
    <col min="7939" max="7939" width="0" hidden="1" customWidth="1"/>
    <col min="7940" max="7940" width="29.85546875" customWidth="1"/>
    <col min="7941" max="7941" width="13.85546875" customWidth="1"/>
    <col min="7942" max="7942" width="12.28515625" customWidth="1"/>
    <col min="7943" max="7943" width="3.5703125" customWidth="1"/>
    <col min="7944" max="7944" width="14.28515625" customWidth="1"/>
    <col min="7945" max="7945" width="7.42578125" customWidth="1"/>
    <col min="7946" max="7946" width="7" customWidth="1"/>
    <col min="7947" max="7947" width="7.7109375" customWidth="1"/>
    <col min="8193" max="8193" width="8.140625" customWidth="1"/>
    <col min="8194" max="8194" width="3.7109375" customWidth="1"/>
    <col min="8195" max="8195" width="0" hidden="1" customWidth="1"/>
    <col min="8196" max="8196" width="29.85546875" customWidth="1"/>
    <col min="8197" max="8197" width="13.85546875" customWidth="1"/>
    <col min="8198" max="8198" width="12.28515625" customWidth="1"/>
    <col min="8199" max="8199" width="3.5703125" customWidth="1"/>
    <col min="8200" max="8200" width="14.28515625" customWidth="1"/>
    <col min="8201" max="8201" width="7.42578125" customWidth="1"/>
    <col min="8202" max="8202" width="7" customWidth="1"/>
    <col min="8203" max="8203" width="7.7109375" customWidth="1"/>
    <col min="8449" max="8449" width="8.140625" customWidth="1"/>
    <col min="8450" max="8450" width="3.7109375" customWidth="1"/>
    <col min="8451" max="8451" width="0" hidden="1" customWidth="1"/>
    <col min="8452" max="8452" width="29.85546875" customWidth="1"/>
    <col min="8453" max="8453" width="13.85546875" customWidth="1"/>
    <col min="8454" max="8454" width="12.28515625" customWidth="1"/>
    <col min="8455" max="8455" width="3.5703125" customWidth="1"/>
    <col min="8456" max="8456" width="14.28515625" customWidth="1"/>
    <col min="8457" max="8457" width="7.42578125" customWidth="1"/>
    <col min="8458" max="8458" width="7" customWidth="1"/>
    <col min="8459" max="8459" width="7.7109375" customWidth="1"/>
    <col min="8705" max="8705" width="8.140625" customWidth="1"/>
    <col min="8706" max="8706" width="3.7109375" customWidth="1"/>
    <col min="8707" max="8707" width="0" hidden="1" customWidth="1"/>
    <col min="8708" max="8708" width="29.85546875" customWidth="1"/>
    <col min="8709" max="8709" width="13.85546875" customWidth="1"/>
    <col min="8710" max="8710" width="12.28515625" customWidth="1"/>
    <col min="8711" max="8711" width="3.5703125" customWidth="1"/>
    <col min="8712" max="8712" width="14.28515625" customWidth="1"/>
    <col min="8713" max="8713" width="7.42578125" customWidth="1"/>
    <col min="8714" max="8714" width="7" customWidth="1"/>
    <col min="8715" max="8715" width="7.7109375" customWidth="1"/>
    <col min="8961" max="8961" width="8.140625" customWidth="1"/>
    <col min="8962" max="8962" width="3.7109375" customWidth="1"/>
    <col min="8963" max="8963" width="0" hidden="1" customWidth="1"/>
    <col min="8964" max="8964" width="29.85546875" customWidth="1"/>
    <col min="8965" max="8965" width="13.85546875" customWidth="1"/>
    <col min="8966" max="8966" width="12.28515625" customWidth="1"/>
    <col min="8967" max="8967" width="3.5703125" customWidth="1"/>
    <col min="8968" max="8968" width="14.28515625" customWidth="1"/>
    <col min="8969" max="8969" width="7.42578125" customWidth="1"/>
    <col min="8970" max="8970" width="7" customWidth="1"/>
    <col min="8971" max="8971" width="7.7109375" customWidth="1"/>
    <col min="9217" max="9217" width="8.140625" customWidth="1"/>
    <col min="9218" max="9218" width="3.7109375" customWidth="1"/>
    <col min="9219" max="9219" width="0" hidden="1" customWidth="1"/>
    <col min="9220" max="9220" width="29.85546875" customWidth="1"/>
    <col min="9221" max="9221" width="13.85546875" customWidth="1"/>
    <col min="9222" max="9222" width="12.28515625" customWidth="1"/>
    <col min="9223" max="9223" width="3.5703125" customWidth="1"/>
    <col min="9224" max="9224" width="14.28515625" customWidth="1"/>
    <col min="9225" max="9225" width="7.42578125" customWidth="1"/>
    <col min="9226" max="9226" width="7" customWidth="1"/>
    <col min="9227" max="9227" width="7.7109375" customWidth="1"/>
    <col min="9473" max="9473" width="8.140625" customWidth="1"/>
    <col min="9474" max="9474" width="3.7109375" customWidth="1"/>
    <col min="9475" max="9475" width="0" hidden="1" customWidth="1"/>
    <col min="9476" max="9476" width="29.85546875" customWidth="1"/>
    <col min="9477" max="9477" width="13.85546875" customWidth="1"/>
    <col min="9478" max="9478" width="12.28515625" customWidth="1"/>
    <col min="9479" max="9479" width="3.5703125" customWidth="1"/>
    <col min="9480" max="9480" width="14.28515625" customWidth="1"/>
    <col min="9481" max="9481" width="7.42578125" customWidth="1"/>
    <col min="9482" max="9482" width="7" customWidth="1"/>
    <col min="9483" max="9483" width="7.7109375" customWidth="1"/>
    <col min="9729" max="9729" width="8.140625" customWidth="1"/>
    <col min="9730" max="9730" width="3.7109375" customWidth="1"/>
    <col min="9731" max="9731" width="0" hidden="1" customWidth="1"/>
    <col min="9732" max="9732" width="29.85546875" customWidth="1"/>
    <col min="9733" max="9733" width="13.85546875" customWidth="1"/>
    <col min="9734" max="9734" width="12.28515625" customWidth="1"/>
    <col min="9735" max="9735" width="3.5703125" customWidth="1"/>
    <col min="9736" max="9736" width="14.28515625" customWidth="1"/>
    <col min="9737" max="9737" width="7.42578125" customWidth="1"/>
    <col min="9738" max="9738" width="7" customWidth="1"/>
    <col min="9739" max="9739" width="7.7109375" customWidth="1"/>
    <col min="9985" max="9985" width="8.140625" customWidth="1"/>
    <col min="9986" max="9986" width="3.7109375" customWidth="1"/>
    <col min="9987" max="9987" width="0" hidden="1" customWidth="1"/>
    <col min="9988" max="9988" width="29.85546875" customWidth="1"/>
    <col min="9989" max="9989" width="13.85546875" customWidth="1"/>
    <col min="9990" max="9990" width="12.28515625" customWidth="1"/>
    <col min="9991" max="9991" width="3.5703125" customWidth="1"/>
    <col min="9992" max="9992" width="14.28515625" customWidth="1"/>
    <col min="9993" max="9993" width="7.42578125" customWidth="1"/>
    <col min="9994" max="9994" width="7" customWidth="1"/>
    <col min="9995" max="9995" width="7.7109375" customWidth="1"/>
    <col min="10241" max="10241" width="8.140625" customWidth="1"/>
    <col min="10242" max="10242" width="3.7109375" customWidth="1"/>
    <col min="10243" max="10243" width="0" hidden="1" customWidth="1"/>
    <col min="10244" max="10244" width="29.85546875" customWidth="1"/>
    <col min="10245" max="10245" width="13.85546875" customWidth="1"/>
    <col min="10246" max="10246" width="12.28515625" customWidth="1"/>
    <col min="10247" max="10247" width="3.5703125" customWidth="1"/>
    <col min="10248" max="10248" width="14.28515625" customWidth="1"/>
    <col min="10249" max="10249" width="7.42578125" customWidth="1"/>
    <col min="10250" max="10250" width="7" customWidth="1"/>
    <col min="10251" max="10251" width="7.7109375" customWidth="1"/>
    <col min="10497" max="10497" width="8.140625" customWidth="1"/>
    <col min="10498" max="10498" width="3.7109375" customWidth="1"/>
    <col min="10499" max="10499" width="0" hidden="1" customWidth="1"/>
    <col min="10500" max="10500" width="29.85546875" customWidth="1"/>
    <col min="10501" max="10501" width="13.85546875" customWidth="1"/>
    <col min="10502" max="10502" width="12.28515625" customWidth="1"/>
    <col min="10503" max="10503" width="3.5703125" customWidth="1"/>
    <col min="10504" max="10504" width="14.28515625" customWidth="1"/>
    <col min="10505" max="10505" width="7.42578125" customWidth="1"/>
    <col min="10506" max="10506" width="7" customWidth="1"/>
    <col min="10507" max="10507" width="7.7109375" customWidth="1"/>
    <col min="10753" max="10753" width="8.140625" customWidth="1"/>
    <col min="10754" max="10754" width="3.7109375" customWidth="1"/>
    <col min="10755" max="10755" width="0" hidden="1" customWidth="1"/>
    <col min="10756" max="10756" width="29.85546875" customWidth="1"/>
    <col min="10757" max="10757" width="13.85546875" customWidth="1"/>
    <col min="10758" max="10758" width="12.28515625" customWidth="1"/>
    <col min="10759" max="10759" width="3.5703125" customWidth="1"/>
    <col min="10760" max="10760" width="14.28515625" customWidth="1"/>
    <col min="10761" max="10761" width="7.42578125" customWidth="1"/>
    <col min="10762" max="10762" width="7" customWidth="1"/>
    <col min="10763" max="10763" width="7.7109375" customWidth="1"/>
    <col min="11009" max="11009" width="8.140625" customWidth="1"/>
    <col min="11010" max="11010" width="3.7109375" customWidth="1"/>
    <col min="11011" max="11011" width="0" hidden="1" customWidth="1"/>
    <col min="11012" max="11012" width="29.85546875" customWidth="1"/>
    <col min="11013" max="11013" width="13.85546875" customWidth="1"/>
    <col min="11014" max="11014" width="12.28515625" customWidth="1"/>
    <col min="11015" max="11015" width="3.5703125" customWidth="1"/>
    <col min="11016" max="11016" width="14.28515625" customWidth="1"/>
    <col min="11017" max="11017" width="7.42578125" customWidth="1"/>
    <col min="11018" max="11018" width="7" customWidth="1"/>
    <col min="11019" max="11019" width="7.7109375" customWidth="1"/>
    <col min="11265" max="11265" width="8.140625" customWidth="1"/>
    <col min="11266" max="11266" width="3.7109375" customWidth="1"/>
    <col min="11267" max="11267" width="0" hidden="1" customWidth="1"/>
    <col min="11268" max="11268" width="29.85546875" customWidth="1"/>
    <col min="11269" max="11269" width="13.85546875" customWidth="1"/>
    <col min="11270" max="11270" width="12.28515625" customWidth="1"/>
    <col min="11271" max="11271" width="3.5703125" customWidth="1"/>
    <col min="11272" max="11272" width="14.28515625" customWidth="1"/>
    <col min="11273" max="11273" width="7.42578125" customWidth="1"/>
    <col min="11274" max="11274" width="7" customWidth="1"/>
    <col min="11275" max="11275" width="7.7109375" customWidth="1"/>
    <col min="11521" max="11521" width="8.140625" customWidth="1"/>
    <col min="11522" max="11522" width="3.7109375" customWidth="1"/>
    <col min="11523" max="11523" width="0" hidden="1" customWidth="1"/>
    <col min="11524" max="11524" width="29.85546875" customWidth="1"/>
    <col min="11525" max="11525" width="13.85546875" customWidth="1"/>
    <col min="11526" max="11526" width="12.28515625" customWidth="1"/>
    <col min="11527" max="11527" width="3.5703125" customWidth="1"/>
    <col min="11528" max="11528" width="14.28515625" customWidth="1"/>
    <col min="11529" max="11529" width="7.42578125" customWidth="1"/>
    <col min="11530" max="11530" width="7" customWidth="1"/>
    <col min="11531" max="11531" width="7.7109375" customWidth="1"/>
    <col min="11777" max="11777" width="8.140625" customWidth="1"/>
    <col min="11778" max="11778" width="3.7109375" customWidth="1"/>
    <col min="11779" max="11779" width="0" hidden="1" customWidth="1"/>
    <col min="11780" max="11780" width="29.85546875" customWidth="1"/>
    <col min="11781" max="11781" width="13.85546875" customWidth="1"/>
    <col min="11782" max="11782" width="12.28515625" customWidth="1"/>
    <col min="11783" max="11783" width="3.5703125" customWidth="1"/>
    <col min="11784" max="11784" width="14.28515625" customWidth="1"/>
    <col min="11785" max="11785" width="7.42578125" customWidth="1"/>
    <col min="11786" max="11786" width="7" customWidth="1"/>
    <col min="11787" max="11787" width="7.7109375" customWidth="1"/>
    <col min="12033" max="12033" width="8.140625" customWidth="1"/>
    <col min="12034" max="12034" width="3.7109375" customWidth="1"/>
    <col min="12035" max="12035" width="0" hidden="1" customWidth="1"/>
    <col min="12036" max="12036" width="29.85546875" customWidth="1"/>
    <col min="12037" max="12037" width="13.85546875" customWidth="1"/>
    <col min="12038" max="12038" width="12.28515625" customWidth="1"/>
    <col min="12039" max="12039" width="3.5703125" customWidth="1"/>
    <col min="12040" max="12040" width="14.28515625" customWidth="1"/>
    <col min="12041" max="12041" width="7.42578125" customWidth="1"/>
    <col min="12042" max="12042" width="7" customWidth="1"/>
    <col min="12043" max="12043" width="7.7109375" customWidth="1"/>
    <col min="12289" max="12289" width="8.140625" customWidth="1"/>
    <col min="12290" max="12290" width="3.7109375" customWidth="1"/>
    <col min="12291" max="12291" width="0" hidden="1" customWidth="1"/>
    <col min="12292" max="12292" width="29.85546875" customWidth="1"/>
    <col min="12293" max="12293" width="13.85546875" customWidth="1"/>
    <col min="12294" max="12294" width="12.28515625" customWidth="1"/>
    <col min="12295" max="12295" width="3.5703125" customWidth="1"/>
    <col min="12296" max="12296" width="14.28515625" customWidth="1"/>
    <col min="12297" max="12297" width="7.42578125" customWidth="1"/>
    <col min="12298" max="12298" width="7" customWidth="1"/>
    <col min="12299" max="12299" width="7.7109375" customWidth="1"/>
    <col min="12545" max="12545" width="8.140625" customWidth="1"/>
    <col min="12546" max="12546" width="3.7109375" customWidth="1"/>
    <col min="12547" max="12547" width="0" hidden="1" customWidth="1"/>
    <col min="12548" max="12548" width="29.85546875" customWidth="1"/>
    <col min="12549" max="12549" width="13.85546875" customWidth="1"/>
    <col min="12550" max="12550" width="12.28515625" customWidth="1"/>
    <col min="12551" max="12551" width="3.5703125" customWidth="1"/>
    <col min="12552" max="12552" width="14.28515625" customWidth="1"/>
    <col min="12553" max="12553" width="7.42578125" customWidth="1"/>
    <col min="12554" max="12554" width="7" customWidth="1"/>
    <col min="12555" max="12555" width="7.7109375" customWidth="1"/>
    <col min="12801" max="12801" width="8.140625" customWidth="1"/>
    <col min="12802" max="12802" width="3.7109375" customWidth="1"/>
    <col min="12803" max="12803" width="0" hidden="1" customWidth="1"/>
    <col min="12804" max="12804" width="29.85546875" customWidth="1"/>
    <col min="12805" max="12805" width="13.85546875" customWidth="1"/>
    <col min="12806" max="12806" width="12.28515625" customWidth="1"/>
    <col min="12807" max="12807" width="3.5703125" customWidth="1"/>
    <col min="12808" max="12808" width="14.28515625" customWidth="1"/>
    <col min="12809" max="12809" width="7.42578125" customWidth="1"/>
    <col min="12810" max="12810" width="7" customWidth="1"/>
    <col min="12811" max="12811" width="7.7109375" customWidth="1"/>
    <col min="13057" max="13057" width="8.140625" customWidth="1"/>
    <col min="13058" max="13058" width="3.7109375" customWidth="1"/>
    <col min="13059" max="13059" width="0" hidden="1" customWidth="1"/>
    <col min="13060" max="13060" width="29.85546875" customWidth="1"/>
    <col min="13061" max="13061" width="13.85546875" customWidth="1"/>
    <col min="13062" max="13062" width="12.28515625" customWidth="1"/>
    <col min="13063" max="13063" width="3.5703125" customWidth="1"/>
    <col min="13064" max="13064" width="14.28515625" customWidth="1"/>
    <col min="13065" max="13065" width="7.42578125" customWidth="1"/>
    <col min="13066" max="13066" width="7" customWidth="1"/>
    <col min="13067" max="13067" width="7.7109375" customWidth="1"/>
    <col min="13313" max="13313" width="8.140625" customWidth="1"/>
    <col min="13314" max="13314" width="3.7109375" customWidth="1"/>
    <col min="13315" max="13315" width="0" hidden="1" customWidth="1"/>
    <col min="13316" max="13316" width="29.85546875" customWidth="1"/>
    <col min="13317" max="13317" width="13.85546875" customWidth="1"/>
    <col min="13318" max="13318" width="12.28515625" customWidth="1"/>
    <col min="13319" max="13319" width="3.5703125" customWidth="1"/>
    <col min="13320" max="13320" width="14.28515625" customWidth="1"/>
    <col min="13321" max="13321" width="7.42578125" customWidth="1"/>
    <col min="13322" max="13322" width="7" customWidth="1"/>
    <col min="13323" max="13323" width="7.7109375" customWidth="1"/>
    <col min="13569" max="13569" width="8.140625" customWidth="1"/>
    <col min="13570" max="13570" width="3.7109375" customWidth="1"/>
    <col min="13571" max="13571" width="0" hidden="1" customWidth="1"/>
    <col min="13572" max="13572" width="29.85546875" customWidth="1"/>
    <col min="13573" max="13573" width="13.85546875" customWidth="1"/>
    <col min="13574" max="13574" width="12.28515625" customWidth="1"/>
    <col min="13575" max="13575" width="3.5703125" customWidth="1"/>
    <col min="13576" max="13576" width="14.28515625" customWidth="1"/>
    <col min="13577" max="13577" width="7.42578125" customWidth="1"/>
    <col min="13578" max="13578" width="7" customWidth="1"/>
    <col min="13579" max="13579" width="7.7109375" customWidth="1"/>
    <col min="13825" max="13825" width="8.140625" customWidth="1"/>
    <col min="13826" max="13826" width="3.7109375" customWidth="1"/>
    <col min="13827" max="13827" width="0" hidden="1" customWidth="1"/>
    <col min="13828" max="13828" width="29.85546875" customWidth="1"/>
    <col min="13829" max="13829" width="13.85546875" customWidth="1"/>
    <col min="13830" max="13830" width="12.28515625" customWidth="1"/>
    <col min="13831" max="13831" width="3.5703125" customWidth="1"/>
    <col min="13832" max="13832" width="14.28515625" customWidth="1"/>
    <col min="13833" max="13833" width="7.42578125" customWidth="1"/>
    <col min="13834" max="13834" width="7" customWidth="1"/>
    <col min="13835" max="13835" width="7.7109375" customWidth="1"/>
    <col min="14081" max="14081" width="8.140625" customWidth="1"/>
    <col min="14082" max="14082" width="3.7109375" customWidth="1"/>
    <col min="14083" max="14083" width="0" hidden="1" customWidth="1"/>
    <col min="14084" max="14084" width="29.85546875" customWidth="1"/>
    <col min="14085" max="14085" width="13.85546875" customWidth="1"/>
    <col min="14086" max="14086" width="12.28515625" customWidth="1"/>
    <col min="14087" max="14087" width="3.5703125" customWidth="1"/>
    <col min="14088" max="14088" width="14.28515625" customWidth="1"/>
    <col min="14089" max="14089" width="7.42578125" customWidth="1"/>
    <col min="14090" max="14090" width="7" customWidth="1"/>
    <col min="14091" max="14091" width="7.7109375" customWidth="1"/>
    <col min="14337" max="14337" width="8.140625" customWidth="1"/>
    <col min="14338" max="14338" width="3.7109375" customWidth="1"/>
    <col min="14339" max="14339" width="0" hidden="1" customWidth="1"/>
    <col min="14340" max="14340" width="29.85546875" customWidth="1"/>
    <col min="14341" max="14341" width="13.85546875" customWidth="1"/>
    <col min="14342" max="14342" width="12.28515625" customWidth="1"/>
    <col min="14343" max="14343" width="3.5703125" customWidth="1"/>
    <col min="14344" max="14344" width="14.28515625" customWidth="1"/>
    <col min="14345" max="14345" width="7.42578125" customWidth="1"/>
    <col min="14346" max="14346" width="7" customWidth="1"/>
    <col min="14347" max="14347" width="7.7109375" customWidth="1"/>
    <col min="14593" max="14593" width="8.140625" customWidth="1"/>
    <col min="14594" max="14594" width="3.7109375" customWidth="1"/>
    <col min="14595" max="14595" width="0" hidden="1" customWidth="1"/>
    <col min="14596" max="14596" width="29.85546875" customWidth="1"/>
    <col min="14597" max="14597" width="13.85546875" customWidth="1"/>
    <col min="14598" max="14598" width="12.28515625" customWidth="1"/>
    <col min="14599" max="14599" width="3.5703125" customWidth="1"/>
    <col min="14600" max="14600" width="14.28515625" customWidth="1"/>
    <col min="14601" max="14601" width="7.42578125" customWidth="1"/>
    <col min="14602" max="14602" width="7" customWidth="1"/>
    <col min="14603" max="14603" width="7.7109375" customWidth="1"/>
    <col min="14849" max="14849" width="8.140625" customWidth="1"/>
    <col min="14850" max="14850" width="3.7109375" customWidth="1"/>
    <col min="14851" max="14851" width="0" hidden="1" customWidth="1"/>
    <col min="14852" max="14852" width="29.85546875" customWidth="1"/>
    <col min="14853" max="14853" width="13.85546875" customWidth="1"/>
    <col min="14854" max="14854" width="12.28515625" customWidth="1"/>
    <col min="14855" max="14855" width="3.5703125" customWidth="1"/>
    <col min="14856" max="14856" width="14.28515625" customWidth="1"/>
    <col min="14857" max="14857" width="7.42578125" customWidth="1"/>
    <col min="14858" max="14858" width="7" customWidth="1"/>
    <col min="14859" max="14859" width="7.7109375" customWidth="1"/>
    <col min="15105" max="15105" width="8.140625" customWidth="1"/>
    <col min="15106" max="15106" width="3.7109375" customWidth="1"/>
    <col min="15107" max="15107" width="0" hidden="1" customWidth="1"/>
    <col min="15108" max="15108" width="29.85546875" customWidth="1"/>
    <col min="15109" max="15109" width="13.85546875" customWidth="1"/>
    <col min="15110" max="15110" width="12.28515625" customWidth="1"/>
    <col min="15111" max="15111" width="3.5703125" customWidth="1"/>
    <col min="15112" max="15112" width="14.28515625" customWidth="1"/>
    <col min="15113" max="15113" width="7.42578125" customWidth="1"/>
    <col min="15114" max="15114" width="7" customWidth="1"/>
    <col min="15115" max="15115" width="7.7109375" customWidth="1"/>
    <col min="15361" max="15361" width="8.140625" customWidth="1"/>
    <col min="15362" max="15362" width="3.7109375" customWidth="1"/>
    <col min="15363" max="15363" width="0" hidden="1" customWidth="1"/>
    <col min="15364" max="15364" width="29.85546875" customWidth="1"/>
    <col min="15365" max="15365" width="13.85546875" customWidth="1"/>
    <col min="15366" max="15366" width="12.28515625" customWidth="1"/>
    <col min="15367" max="15367" width="3.5703125" customWidth="1"/>
    <col min="15368" max="15368" width="14.28515625" customWidth="1"/>
    <col min="15369" max="15369" width="7.42578125" customWidth="1"/>
    <col min="15370" max="15370" width="7" customWidth="1"/>
    <col min="15371" max="15371" width="7.7109375" customWidth="1"/>
    <col min="15617" max="15617" width="8.140625" customWidth="1"/>
    <col min="15618" max="15618" width="3.7109375" customWidth="1"/>
    <col min="15619" max="15619" width="0" hidden="1" customWidth="1"/>
    <col min="15620" max="15620" width="29.85546875" customWidth="1"/>
    <col min="15621" max="15621" width="13.85546875" customWidth="1"/>
    <col min="15622" max="15622" width="12.28515625" customWidth="1"/>
    <col min="15623" max="15623" width="3.5703125" customWidth="1"/>
    <col min="15624" max="15624" width="14.28515625" customWidth="1"/>
    <col min="15625" max="15625" width="7.42578125" customWidth="1"/>
    <col min="15626" max="15626" width="7" customWidth="1"/>
    <col min="15627" max="15627" width="7.7109375" customWidth="1"/>
    <col min="15873" max="15873" width="8.140625" customWidth="1"/>
    <col min="15874" max="15874" width="3.7109375" customWidth="1"/>
    <col min="15875" max="15875" width="0" hidden="1" customWidth="1"/>
    <col min="15876" max="15876" width="29.85546875" customWidth="1"/>
    <col min="15877" max="15877" width="13.85546875" customWidth="1"/>
    <col min="15878" max="15878" width="12.28515625" customWidth="1"/>
    <col min="15879" max="15879" width="3.5703125" customWidth="1"/>
    <col min="15880" max="15880" width="14.28515625" customWidth="1"/>
    <col min="15881" max="15881" width="7.42578125" customWidth="1"/>
    <col min="15882" max="15882" width="7" customWidth="1"/>
    <col min="15883" max="15883" width="7.7109375" customWidth="1"/>
    <col min="16129" max="16129" width="8.140625" customWidth="1"/>
    <col min="16130" max="16130" width="3.7109375" customWidth="1"/>
    <col min="16131" max="16131" width="0" hidden="1" customWidth="1"/>
    <col min="16132" max="16132" width="29.85546875" customWidth="1"/>
    <col min="16133" max="16133" width="13.85546875" customWidth="1"/>
    <col min="16134" max="16134" width="12.28515625" customWidth="1"/>
    <col min="16135" max="16135" width="3.5703125" customWidth="1"/>
    <col min="16136" max="16136" width="14.28515625" customWidth="1"/>
    <col min="16137" max="16137" width="7.42578125" customWidth="1"/>
    <col min="16138" max="16138" width="7" customWidth="1"/>
    <col min="16139" max="16139" width="7.7109375" customWidth="1"/>
  </cols>
  <sheetData>
    <row r="1" spans="1:11" s="40" customFormat="1" ht="12" x14ac:dyDescent="0.2">
      <c r="F1" s="244" t="s">
        <v>55</v>
      </c>
      <c r="G1" s="244"/>
      <c r="H1" s="244"/>
      <c r="I1" s="244"/>
      <c r="J1" s="244"/>
      <c r="K1" s="244"/>
    </row>
    <row r="2" spans="1:11" s="40" customFormat="1" ht="12" x14ac:dyDescent="0.2">
      <c r="F2" s="244" t="s">
        <v>56</v>
      </c>
      <c r="G2" s="244"/>
      <c r="H2" s="244"/>
      <c r="I2" s="244"/>
      <c r="J2" s="244"/>
      <c r="K2" s="244"/>
    </row>
    <row r="3" spans="1:11" s="40" customFormat="1" ht="12" x14ac:dyDescent="0.2">
      <c r="F3" s="244" t="s">
        <v>57</v>
      </c>
      <c r="G3" s="244"/>
      <c r="H3" s="244"/>
      <c r="I3" s="244"/>
      <c r="J3" s="244"/>
      <c r="K3" s="244"/>
    </row>
    <row r="4" spans="1:11" s="40" customFormat="1" ht="12" x14ac:dyDescent="0.2">
      <c r="F4" s="41"/>
      <c r="G4" s="41"/>
      <c r="H4" s="41"/>
      <c r="I4" s="41"/>
      <c r="J4" s="41"/>
      <c r="K4" s="41"/>
    </row>
    <row r="5" spans="1:11" ht="15.75" thickBot="1" x14ac:dyDescent="0.3">
      <c r="I5" s="245" t="s">
        <v>3</v>
      </c>
      <c r="J5" s="246"/>
      <c r="K5" s="247"/>
    </row>
    <row r="6" spans="1:11" x14ac:dyDescent="0.25">
      <c r="H6" s="42" t="s">
        <v>4</v>
      </c>
      <c r="I6" s="248"/>
      <c r="J6" s="249"/>
      <c r="K6" s="250"/>
    </row>
    <row r="7" spans="1:11" x14ac:dyDescent="0.25">
      <c r="A7" s="43"/>
      <c r="B7" s="43"/>
      <c r="C7" s="43"/>
      <c r="D7" s="43"/>
      <c r="E7" s="43"/>
      <c r="F7" s="43"/>
      <c r="G7" s="43"/>
      <c r="I7" s="241"/>
      <c r="J7" s="242"/>
      <c r="K7" s="243"/>
    </row>
    <row r="8" spans="1:11" ht="21.75" customHeight="1" x14ac:dyDescent="0.25">
      <c r="A8" s="44" t="s">
        <v>58</v>
      </c>
      <c r="B8" s="43"/>
      <c r="C8" s="43"/>
      <c r="D8" s="152" t="s">
        <v>79</v>
      </c>
      <c r="E8" s="153"/>
      <c r="F8" s="153"/>
      <c r="G8" s="43"/>
      <c r="H8" s="42" t="s">
        <v>7</v>
      </c>
      <c r="I8" s="241">
        <v>76149124</v>
      </c>
      <c r="J8" s="242"/>
      <c r="K8" s="243"/>
    </row>
    <row r="9" spans="1:11" ht="15.75" customHeight="1" x14ac:dyDescent="0.25">
      <c r="A9" s="44"/>
      <c r="B9" s="43"/>
      <c r="C9" s="43"/>
      <c r="D9" s="264" t="s">
        <v>80</v>
      </c>
      <c r="E9" s="264"/>
      <c r="F9" s="264"/>
      <c r="G9" s="43"/>
      <c r="H9" s="92"/>
      <c r="I9" s="93"/>
      <c r="J9" s="91"/>
      <c r="K9" s="94"/>
    </row>
    <row r="10" spans="1:11" ht="18" customHeight="1" x14ac:dyDescent="0.25">
      <c r="A10" s="79" t="s">
        <v>59</v>
      </c>
      <c r="B10" s="80"/>
      <c r="C10" s="80"/>
      <c r="D10" s="258"/>
      <c r="E10" s="258"/>
      <c r="F10" s="258"/>
      <c r="G10" s="258"/>
      <c r="H10" s="42" t="s">
        <v>7</v>
      </c>
      <c r="I10" s="259"/>
      <c r="J10" s="260"/>
      <c r="K10" s="261"/>
    </row>
    <row r="11" spans="1:11" ht="45.75" customHeight="1" x14ac:dyDescent="0.25">
      <c r="A11" s="88" t="s">
        <v>72</v>
      </c>
      <c r="B11" s="89"/>
      <c r="C11" s="89"/>
      <c r="D11" s="262" t="s">
        <v>123</v>
      </c>
      <c r="E11" s="262"/>
      <c r="F11" s="262"/>
      <c r="G11" s="262"/>
      <c r="H11" s="42"/>
      <c r="I11" s="241"/>
      <c r="J11" s="242"/>
      <c r="K11" s="243"/>
    </row>
    <row r="12" spans="1:11" ht="52.5" customHeight="1" x14ac:dyDescent="0.25">
      <c r="A12" s="90" t="s">
        <v>73</v>
      </c>
      <c r="B12" s="89"/>
      <c r="C12" s="89"/>
      <c r="D12" s="263" t="s">
        <v>132</v>
      </c>
      <c r="E12" s="263"/>
      <c r="F12" s="263"/>
      <c r="G12" s="263"/>
      <c r="H12" s="46"/>
      <c r="I12" s="241"/>
      <c r="J12" s="242"/>
      <c r="K12" s="243"/>
    </row>
    <row r="13" spans="1:11" x14ac:dyDescent="0.25">
      <c r="A13" s="45"/>
      <c r="B13" s="45"/>
      <c r="C13" s="45"/>
      <c r="D13" s="81"/>
      <c r="E13" s="81"/>
      <c r="F13" s="81"/>
      <c r="G13" s="81"/>
      <c r="H13" s="47"/>
      <c r="I13" s="241"/>
      <c r="J13" s="242"/>
      <c r="K13" s="243"/>
    </row>
    <row r="14" spans="1:11" x14ac:dyDescent="0.25">
      <c r="A14" s="251" t="s">
        <v>13</v>
      </c>
      <c r="B14" s="251"/>
      <c r="C14" s="251"/>
      <c r="D14" s="251"/>
      <c r="E14" s="251"/>
      <c r="F14" s="251"/>
      <c r="G14" s="251"/>
      <c r="H14" s="48" t="s">
        <v>14</v>
      </c>
      <c r="I14" s="252" t="s">
        <v>33</v>
      </c>
      <c r="J14" s="253"/>
      <c r="K14" s="254"/>
    </row>
    <row r="15" spans="1:11" x14ac:dyDescent="0.25">
      <c r="H15" s="48" t="s">
        <v>15</v>
      </c>
      <c r="I15" s="85">
        <v>17</v>
      </c>
      <c r="J15" s="86" t="s">
        <v>60</v>
      </c>
      <c r="K15" s="87">
        <v>2013</v>
      </c>
    </row>
    <row r="16" spans="1:11" ht="15.75" thickBot="1" x14ac:dyDescent="0.3">
      <c r="H16" s="42" t="s">
        <v>16</v>
      </c>
      <c r="I16" s="255"/>
      <c r="J16" s="256"/>
      <c r="K16" s="257"/>
    </row>
    <row r="17" spans="1:11" x14ac:dyDescent="0.25">
      <c r="H17" s="42"/>
    </row>
    <row r="18" spans="1:11" x14ac:dyDescent="0.25">
      <c r="E18" s="49" t="s">
        <v>23</v>
      </c>
      <c r="F18" s="50" t="s">
        <v>61</v>
      </c>
      <c r="H18" s="245" t="s">
        <v>19</v>
      </c>
      <c r="I18" s="246"/>
      <c r="J18" s="246"/>
      <c r="K18" s="247"/>
    </row>
    <row r="19" spans="1:11" ht="15.75" thickBot="1" x14ac:dyDescent="0.3">
      <c r="E19" s="51" t="s">
        <v>39</v>
      </c>
      <c r="F19" s="52" t="s">
        <v>40</v>
      </c>
      <c r="H19" s="49" t="s">
        <v>20</v>
      </c>
      <c r="I19" s="245" t="s">
        <v>21</v>
      </c>
      <c r="J19" s="246"/>
      <c r="K19" s="247"/>
    </row>
    <row r="20" spans="1:11" ht="16.5" thickBot="1" x14ac:dyDescent="0.3">
      <c r="D20" s="53" t="s">
        <v>62</v>
      </c>
      <c r="E20" s="54">
        <v>1</v>
      </c>
      <c r="F20" s="84">
        <v>43490</v>
      </c>
      <c r="H20" s="55">
        <v>43466</v>
      </c>
      <c r="I20" s="281">
        <v>43490</v>
      </c>
      <c r="J20" s="282"/>
      <c r="K20" s="283"/>
    </row>
    <row r="21" spans="1:11" x14ac:dyDescent="0.25">
      <c r="A21" s="284"/>
      <c r="B21" s="284"/>
      <c r="C21" s="284"/>
      <c r="D21" s="284"/>
      <c r="E21" s="284"/>
      <c r="F21" s="284"/>
      <c r="G21" s="284"/>
      <c r="H21" s="284"/>
      <c r="I21" s="284"/>
      <c r="J21" s="284"/>
      <c r="K21" s="284"/>
    </row>
    <row r="22" spans="1:11" s="75" customFormat="1" ht="15.75" x14ac:dyDescent="0.25">
      <c r="A22" s="285" t="s">
        <v>63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</row>
    <row r="23" spans="1:11" s="75" customFormat="1" ht="15.75" x14ac:dyDescent="0.25">
      <c r="A23" s="286"/>
      <c r="B23" s="286"/>
      <c r="C23" s="286"/>
      <c r="D23" s="286"/>
      <c r="E23" s="286"/>
      <c r="F23" s="286"/>
      <c r="G23" s="286"/>
      <c r="H23" s="286"/>
      <c r="I23" s="286"/>
      <c r="J23" s="286"/>
      <c r="K23" s="286"/>
    </row>
    <row r="24" spans="1:11" s="76" customFormat="1" x14ac:dyDescent="0.25">
      <c r="A24" s="265" t="s">
        <v>64</v>
      </c>
      <c r="B24" s="267" t="s">
        <v>41</v>
      </c>
      <c r="C24" s="268"/>
      <c r="D24" s="269"/>
      <c r="E24" s="273" t="s">
        <v>3</v>
      </c>
      <c r="F24" s="275" t="s">
        <v>42</v>
      </c>
      <c r="G24" s="276"/>
      <c r="H24" s="276"/>
      <c r="I24" s="276"/>
      <c r="J24" s="276"/>
      <c r="K24" s="277"/>
    </row>
    <row r="25" spans="1:11" s="76" customFormat="1" ht="75" x14ac:dyDescent="0.25">
      <c r="A25" s="266"/>
      <c r="B25" s="270"/>
      <c r="C25" s="271"/>
      <c r="D25" s="272"/>
      <c r="E25" s="274"/>
      <c r="F25" s="278" t="s">
        <v>43</v>
      </c>
      <c r="G25" s="279"/>
      <c r="H25" s="56" t="s">
        <v>65</v>
      </c>
      <c r="I25" s="278" t="s">
        <v>66</v>
      </c>
      <c r="J25" s="280"/>
      <c r="K25" s="279"/>
    </row>
    <row r="26" spans="1:11" x14ac:dyDescent="0.25">
      <c r="A26" s="57">
        <v>1</v>
      </c>
      <c r="B26" s="287">
        <v>2</v>
      </c>
      <c r="C26" s="242"/>
      <c r="D26" s="288"/>
      <c r="E26" s="58">
        <v>3</v>
      </c>
      <c r="F26" s="287">
        <v>4</v>
      </c>
      <c r="G26" s="288"/>
      <c r="H26" s="59">
        <v>5</v>
      </c>
      <c r="I26" s="287">
        <v>6</v>
      </c>
      <c r="J26" s="242"/>
      <c r="K26" s="288"/>
    </row>
    <row r="27" spans="1:11" ht="46.5" customHeight="1" x14ac:dyDescent="0.25">
      <c r="A27" s="60">
        <v>1</v>
      </c>
      <c r="B27" s="289" t="s">
        <v>67</v>
      </c>
      <c r="C27" s="290"/>
      <c r="D27" s="290"/>
      <c r="E27" s="61"/>
      <c r="F27" s="291">
        <f>H27</f>
        <v>0</v>
      </c>
      <c r="G27" s="291"/>
      <c r="H27" s="62">
        <f>I27</f>
        <v>0</v>
      </c>
      <c r="I27" s="291">
        <f>I28</f>
        <v>0</v>
      </c>
      <c r="J27" s="291"/>
      <c r="K27" s="291"/>
    </row>
    <row r="28" spans="1:11" s="76" customFormat="1" x14ac:dyDescent="0.25">
      <c r="A28" s="63"/>
      <c r="B28" s="293"/>
      <c r="C28" s="293"/>
      <c r="D28" s="293"/>
      <c r="E28" s="63"/>
      <c r="F28" s="294"/>
      <c r="G28" s="294"/>
      <c r="H28" s="64" t="s">
        <v>44</v>
      </c>
      <c r="I28" s="295">
        <f>I30-I29</f>
        <v>0</v>
      </c>
      <c r="J28" s="295"/>
      <c r="K28" s="295"/>
    </row>
    <row r="29" spans="1:11" s="76" customFormat="1" x14ac:dyDescent="0.25">
      <c r="A29" s="63"/>
      <c r="B29" s="293"/>
      <c r="C29" s="293"/>
      <c r="D29" s="293"/>
      <c r="E29" s="63"/>
      <c r="F29" s="296" t="s">
        <v>77</v>
      </c>
      <c r="G29" s="296"/>
      <c r="H29" s="296"/>
      <c r="I29" s="297">
        <v>0</v>
      </c>
      <c r="J29" s="298"/>
      <c r="K29" s="299"/>
    </row>
    <row r="30" spans="1:11" s="76" customFormat="1" x14ac:dyDescent="0.25">
      <c r="A30" s="63"/>
      <c r="B30" s="293"/>
      <c r="C30" s="293"/>
      <c r="D30" s="293"/>
      <c r="E30" s="63"/>
      <c r="F30" s="296" t="s">
        <v>46</v>
      </c>
      <c r="G30" s="296"/>
      <c r="H30" s="296"/>
      <c r="I30" s="297">
        <f>'КС-2'!CL34</f>
        <v>0</v>
      </c>
      <c r="J30" s="298"/>
      <c r="K30" s="299"/>
    </row>
    <row r="31" spans="1:11" s="77" customFormat="1" x14ac:dyDescent="0.25">
      <c r="A31" s="63"/>
      <c r="B31" s="63"/>
      <c r="C31" s="63"/>
      <c r="D31" s="63"/>
      <c r="E31" s="63"/>
      <c r="F31" s="65"/>
      <c r="G31" s="65"/>
      <c r="H31" s="65"/>
      <c r="I31" s="66"/>
      <c r="J31" s="66"/>
      <c r="K31" s="66"/>
    </row>
    <row r="32" spans="1:11" s="76" customFormat="1" x14ac:dyDescent="0.25">
      <c r="A32" s="60"/>
      <c r="B32" s="303" t="s">
        <v>47</v>
      </c>
      <c r="C32" s="310"/>
      <c r="D32" s="310"/>
      <c r="E32" s="310"/>
      <c r="F32" s="310"/>
      <c r="G32" s="310"/>
      <c r="H32" s="311"/>
      <c r="I32" s="312">
        <f>'КС-2'!CL33</f>
        <v>0</v>
      </c>
      <c r="J32" s="291"/>
      <c r="K32" s="291"/>
    </row>
    <row r="33" spans="1:13" s="76" customFormat="1" x14ac:dyDescent="0.25">
      <c r="A33" s="60"/>
      <c r="B33" s="303" t="s">
        <v>48</v>
      </c>
      <c r="C33" s="304"/>
      <c r="D33" s="304"/>
      <c r="E33" s="304"/>
      <c r="F33" s="304"/>
      <c r="G33" s="304"/>
      <c r="H33" s="305"/>
      <c r="I33" s="306">
        <f>I30*0.1</f>
        <v>0</v>
      </c>
      <c r="J33" s="307"/>
      <c r="K33" s="307"/>
      <c r="M33" s="78"/>
    </row>
    <row r="34" spans="1:13" s="76" customFormat="1" x14ac:dyDescent="0.25">
      <c r="A34" s="60"/>
      <c r="B34" s="303" t="s">
        <v>49</v>
      </c>
      <c r="C34" s="304"/>
      <c r="D34" s="304"/>
      <c r="E34" s="304"/>
      <c r="F34" s="304"/>
      <c r="G34" s="304"/>
      <c r="H34" s="305"/>
      <c r="I34" s="313" t="s">
        <v>54</v>
      </c>
      <c r="J34" s="314"/>
      <c r="K34" s="315"/>
      <c r="M34" s="78"/>
    </row>
    <row r="35" spans="1:13" x14ac:dyDescent="0.25">
      <c r="A35" s="63"/>
      <c r="B35" s="293"/>
      <c r="C35" s="293"/>
      <c r="D35" s="293"/>
      <c r="E35" s="63"/>
      <c r="F35" s="292"/>
      <c r="G35" s="292"/>
      <c r="H35" s="67" t="s">
        <v>50</v>
      </c>
      <c r="I35" s="291">
        <f>I30-I32-I33</f>
        <v>0</v>
      </c>
      <c r="J35" s="291"/>
      <c r="K35" s="291"/>
    </row>
    <row r="36" spans="1:13" x14ac:dyDescent="0.25">
      <c r="A36" s="63"/>
      <c r="B36" s="63"/>
      <c r="C36" s="63"/>
      <c r="D36" s="63"/>
      <c r="E36" s="63"/>
      <c r="F36" s="65"/>
      <c r="G36" s="65"/>
      <c r="H36" s="65"/>
      <c r="I36" s="65"/>
      <c r="J36" s="65"/>
      <c r="K36" s="65"/>
    </row>
    <row r="37" spans="1:13" x14ac:dyDescent="0.25">
      <c r="A37" s="63"/>
      <c r="B37" s="63"/>
      <c r="C37" s="63"/>
      <c r="D37" s="63"/>
      <c r="E37" s="63"/>
      <c r="F37" s="65"/>
      <c r="G37" s="65"/>
      <c r="H37" s="65"/>
      <c r="I37" s="65"/>
      <c r="J37" s="65"/>
      <c r="K37" s="65"/>
    </row>
    <row r="38" spans="1:13" x14ac:dyDescent="0.25">
      <c r="A38" s="63"/>
      <c r="B38" s="63"/>
      <c r="C38" s="63"/>
      <c r="D38" s="63"/>
      <c r="E38" s="63"/>
      <c r="F38" s="65"/>
      <c r="G38" s="65"/>
      <c r="H38" s="65"/>
      <c r="I38" s="65"/>
      <c r="J38" s="65"/>
      <c r="K38" s="65"/>
    </row>
    <row r="39" spans="1:13" x14ac:dyDescent="0.25">
      <c r="A39" s="63"/>
      <c r="B39" s="63"/>
      <c r="C39" s="63"/>
      <c r="D39" s="63"/>
      <c r="E39" s="63"/>
      <c r="F39" s="65"/>
      <c r="G39" s="65"/>
      <c r="H39" s="65"/>
      <c r="I39" s="65"/>
      <c r="J39" s="65"/>
      <c r="K39" s="65"/>
    </row>
    <row r="40" spans="1:13" x14ac:dyDescent="0.25">
      <c r="A40" s="308" t="s">
        <v>68</v>
      </c>
      <c r="B40" s="308"/>
      <c r="C40" s="63"/>
      <c r="E40" s="63"/>
      <c r="F40" s="65"/>
      <c r="G40" s="65"/>
      <c r="H40" s="65"/>
      <c r="I40" s="65"/>
      <c r="J40" s="65"/>
      <c r="K40" s="65"/>
    </row>
    <row r="41" spans="1:13" ht="30" x14ac:dyDescent="0.25">
      <c r="A41" s="63"/>
      <c r="B41" s="63"/>
      <c r="C41" s="63"/>
      <c r="D41" s="74" t="s">
        <v>74</v>
      </c>
      <c r="E41" s="68"/>
      <c r="F41" s="69"/>
      <c r="G41" s="69"/>
      <c r="H41" s="309" t="s">
        <v>75</v>
      </c>
      <c r="I41" s="309"/>
      <c r="J41" s="65"/>
      <c r="K41" s="65"/>
    </row>
    <row r="42" spans="1:13" x14ac:dyDescent="0.25">
      <c r="A42" s="63"/>
      <c r="B42" s="63"/>
      <c r="C42" s="63"/>
      <c r="D42" s="302" t="s">
        <v>69</v>
      </c>
      <c r="E42" s="302"/>
      <c r="F42" s="302"/>
      <c r="G42" s="302"/>
      <c r="H42" s="302"/>
      <c r="I42" s="302"/>
      <c r="J42" s="65"/>
      <c r="K42" s="65"/>
    </row>
    <row r="43" spans="1:13" x14ac:dyDescent="0.25">
      <c r="A43" s="63"/>
      <c r="B43" s="63"/>
      <c r="C43" s="63"/>
      <c r="D43" s="70"/>
      <c r="E43" s="70"/>
      <c r="F43" s="70"/>
      <c r="G43" s="70"/>
      <c r="H43" s="70"/>
      <c r="I43" s="70"/>
      <c r="J43" s="65"/>
      <c r="K43" s="65"/>
    </row>
    <row r="44" spans="1:13" x14ac:dyDescent="0.25">
      <c r="A44" s="63"/>
      <c r="B44" s="63"/>
      <c r="C44" s="63"/>
      <c r="D44" s="70"/>
      <c r="E44" s="70"/>
      <c r="F44" s="70"/>
      <c r="G44" s="70"/>
      <c r="H44" s="70"/>
      <c r="I44" s="70"/>
      <c r="J44" s="65"/>
      <c r="K44" s="65"/>
    </row>
    <row r="45" spans="1:13" x14ac:dyDescent="0.25">
      <c r="A45" s="300" t="s">
        <v>45</v>
      </c>
      <c r="B45" s="300"/>
      <c r="C45" s="63"/>
      <c r="E45" s="63"/>
      <c r="F45" s="65"/>
      <c r="G45" s="65"/>
      <c r="H45" s="65"/>
      <c r="I45" s="65"/>
      <c r="J45" s="65"/>
      <c r="K45" s="65"/>
    </row>
    <row r="46" spans="1:13" x14ac:dyDescent="0.25">
      <c r="A46" s="63"/>
      <c r="B46" s="63"/>
      <c r="C46" s="63"/>
      <c r="D46" s="96" t="s">
        <v>82</v>
      </c>
      <c r="E46" s="63"/>
      <c r="F46" s="65"/>
      <c r="G46" s="65"/>
      <c r="H46" s="65"/>
      <c r="I46" s="65"/>
      <c r="J46" s="65"/>
      <c r="K46" s="65"/>
    </row>
    <row r="47" spans="1:13" x14ac:dyDescent="0.25">
      <c r="C47" s="71"/>
      <c r="D47" s="72" t="s">
        <v>81</v>
      </c>
      <c r="E47" s="73"/>
      <c r="F47" s="73"/>
      <c r="G47" s="73"/>
      <c r="H47" s="301" t="s">
        <v>70</v>
      </c>
      <c r="I47" s="301"/>
      <c r="J47" s="71"/>
      <c r="K47" s="71"/>
    </row>
    <row r="48" spans="1:13" x14ac:dyDescent="0.25">
      <c r="A48" s="63"/>
      <c r="B48" s="63"/>
      <c r="C48" s="63"/>
      <c r="D48" s="302" t="s">
        <v>69</v>
      </c>
      <c r="E48" s="302"/>
      <c r="F48" s="302"/>
      <c r="G48" s="302"/>
      <c r="H48" s="302"/>
      <c r="I48" s="302"/>
      <c r="J48" s="65"/>
      <c r="K48" s="65"/>
    </row>
    <row r="49" spans="2:8" x14ac:dyDescent="0.25">
      <c r="B49" s="43"/>
      <c r="C49" s="43"/>
      <c r="E49" s="43"/>
      <c r="F49" s="43" t="s">
        <v>71</v>
      </c>
      <c r="G49" s="43"/>
      <c r="H49" s="43"/>
    </row>
    <row r="50" spans="2:8" x14ac:dyDescent="0.25">
      <c r="B50" s="43"/>
      <c r="C50" s="43"/>
      <c r="D50" s="43"/>
      <c r="E50" s="43"/>
      <c r="F50" s="43"/>
      <c r="G50" s="43"/>
      <c r="H50" s="43"/>
    </row>
  </sheetData>
  <mergeCells count="60">
    <mergeCell ref="A45:B45"/>
    <mergeCell ref="H47:I47"/>
    <mergeCell ref="D48:I48"/>
    <mergeCell ref="B30:D30"/>
    <mergeCell ref="F30:H30"/>
    <mergeCell ref="I30:K30"/>
    <mergeCell ref="B33:H33"/>
    <mergeCell ref="I33:K33"/>
    <mergeCell ref="A40:B40"/>
    <mergeCell ref="H41:I41"/>
    <mergeCell ref="D42:I42"/>
    <mergeCell ref="B32:H32"/>
    <mergeCell ref="I32:K32"/>
    <mergeCell ref="B34:H34"/>
    <mergeCell ref="I34:K34"/>
    <mergeCell ref="B35:D35"/>
    <mergeCell ref="F35:G35"/>
    <mergeCell ref="I35:K35"/>
    <mergeCell ref="B28:D28"/>
    <mergeCell ref="F28:G28"/>
    <mergeCell ref="I28:K28"/>
    <mergeCell ref="B29:D29"/>
    <mergeCell ref="F29:H29"/>
    <mergeCell ref="I29:K29"/>
    <mergeCell ref="B26:D26"/>
    <mergeCell ref="F26:G26"/>
    <mergeCell ref="I26:K26"/>
    <mergeCell ref="B27:D27"/>
    <mergeCell ref="F27:G27"/>
    <mergeCell ref="I27:K27"/>
    <mergeCell ref="I19:K19"/>
    <mergeCell ref="I20:K20"/>
    <mergeCell ref="A21:K21"/>
    <mergeCell ref="A22:K22"/>
    <mergeCell ref="A23:K23"/>
    <mergeCell ref="A24:A25"/>
    <mergeCell ref="B24:D25"/>
    <mergeCell ref="E24:E25"/>
    <mergeCell ref="F24:K24"/>
    <mergeCell ref="F25:G25"/>
    <mergeCell ref="I25:K25"/>
    <mergeCell ref="A14:G14"/>
    <mergeCell ref="I14:K14"/>
    <mergeCell ref="I16:K16"/>
    <mergeCell ref="H18:K18"/>
    <mergeCell ref="I8:K8"/>
    <mergeCell ref="D10:G10"/>
    <mergeCell ref="I10:K10"/>
    <mergeCell ref="I11:K11"/>
    <mergeCell ref="I12:K12"/>
    <mergeCell ref="I13:K13"/>
    <mergeCell ref="D11:G11"/>
    <mergeCell ref="D12:G12"/>
    <mergeCell ref="D9:F9"/>
    <mergeCell ref="I7:K7"/>
    <mergeCell ref="F1:K1"/>
    <mergeCell ref="F2:K2"/>
    <mergeCell ref="F3:K3"/>
    <mergeCell ref="I5:K5"/>
    <mergeCell ref="I6:K6"/>
  </mergeCell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80B31-6595-4174-9330-F93F1FCDEC4E}">
  <dimension ref="A1:K52"/>
  <sheetViews>
    <sheetView tabSelected="1" view="pageBreakPreview" topLeftCell="A31" zoomScaleNormal="100" zoomScaleSheetLayoutView="100" workbookViewId="0">
      <selection activeCell="I28" sqref="I28"/>
    </sheetView>
  </sheetViews>
  <sheetFormatPr defaultRowHeight="15" x14ac:dyDescent="0.25"/>
  <cols>
    <col min="1" max="1" width="13.28515625" style="99" customWidth="1"/>
    <col min="2" max="2" width="15.7109375" style="99" customWidth="1"/>
    <col min="3" max="3" width="13.7109375" style="99" customWidth="1"/>
    <col min="4" max="4" width="15" style="99" customWidth="1"/>
    <col min="5" max="5" width="9.140625" style="99"/>
    <col min="6" max="6" width="12.42578125" style="99" customWidth="1"/>
    <col min="7" max="7" width="15.7109375" style="99" customWidth="1"/>
    <col min="8" max="8" width="12" style="99" customWidth="1"/>
    <col min="9" max="9" width="17" style="99" customWidth="1"/>
    <col min="10" max="16384" width="9.140625" style="99"/>
  </cols>
  <sheetData>
    <row r="1" spans="1:9" s="97" customFormat="1" ht="32.25" customHeight="1" x14ac:dyDescent="0.35">
      <c r="A1" s="317" t="s">
        <v>83</v>
      </c>
      <c r="B1" s="317"/>
      <c r="C1" s="317"/>
      <c r="D1" s="317"/>
      <c r="E1" s="317"/>
      <c r="F1" s="317"/>
      <c r="G1" s="317"/>
      <c r="H1" s="317"/>
      <c r="I1" s="317"/>
    </row>
    <row r="3" spans="1:9" x14ac:dyDescent="0.25">
      <c r="A3" s="98" t="s">
        <v>84</v>
      </c>
      <c r="B3" s="318"/>
      <c r="C3" s="318"/>
      <c r="D3" s="318"/>
      <c r="F3" s="98" t="s">
        <v>85</v>
      </c>
      <c r="G3" s="319" t="s">
        <v>86</v>
      </c>
      <c r="H3" s="319"/>
      <c r="I3" s="319"/>
    </row>
    <row r="4" spans="1:9" x14ac:dyDescent="0.25">
      <c r="A4" s="100" t="s">
        <v>87</v>
      </c>
      <c r="B4" s="318"/>
      <c r="C4" s="318"/>
      <c r="D4" s="318"/>
      <c r="F4" s="100" t="s">
        <v>87</v>
      </c>
      <c r="G4" s="320" t="s">
        <v>88</v>
      </c>
      <c r="H4" s="320"/>
      <c r="I4" s="320"/>
    </row>
    <row r="5" spans="1:9" x14ac:dyDescent="0.25">
      <c r="A5" s="100"/>
      <c r="B5" s="101"/>
      <c r="C5" s="101"/>
      <c r="D5" s="101"/>
      <c r="F5" s="100"/>
      <c r="G5" s="316" t="s">
        <v>89</v>
      </c>
      <c r="H5" s="316"/>
      <c r="I5" s="316"/>
    </row>
    <row r="6" spans="1:9" x14ac:dyDescent="0.25">
      <c r="A6" s="100" t="s">
        <v>90</v>
      </c>
      <c r="B6" s="101"/>
      <c r="C6" s="100" t="s">
        <v>91</v>
      </c>
      <c r="D6" s="102"/>
      <c r="F6" s="100" t="s">
        <v>90</v>
      </c>
      <c r="G6" s="103" t="s">
        <v>92</v>
      </c>
      <c r="H6" s="100" t="s">
        <v>91</v>
      </c>
      <c r="I6" s="103" t="s">
        <v>93</v>
      </c>
    </row>
    <row r="7" spans="1:9" s="105" customFormat="1" ht="41.25" customHeight="1" x14ac:dyDescent="0.25">
      <c r="A7" s="104" t="s">
        <v>94</v>
      </c>
      <c r="B7" s="322"/>
      <c r="C7" s="322"/>
      <c r="D7" s="322"/>
      <c r="F7" s="104" t="s">
        <v>94</v>
      </c>
      <c r="G7" s="323" t="s">
        <v>95</v>
      </c>
      <c r="H7" s="323"/>
      <c r="I7" s="323"/>
    </row>
    <row r="8" spans="1:9" x14ac:dyDescent="0.25">
      <c r="A8" s="100" t="s">
        <v>96</v>
      </c>
      <c r="B8" s="320"/>
      <c r="C8" s="320"/>
      <c r="D8" s="320"/>
      <c r="F8" s="100" t="s">
        <v>96</v>
      </c>
      <c r="G8" s="324" t="s">
        <v>97</v>
      </c>
      <c r="H8" s="324"/>
      <c r="I8" s="324"/>
    </row>
    <row r="9" spans="1:9" x14ac:dyDescent="0.25">
      <c r="A9" s="100" t="s">
        <v>98</v>
      </c>
      <c r="B9" s="320"/>
      <c r="C9" s="320"/>
      <c r="D9" s="320"/>
      <c r="F9" s="100" t="s">
        <v>98</v>
      </c>
      <c r="G9" s="320" t="s">
        <v>99</v>
      </c>
      <c r="H9" s="320"/>
      <c r="I9" s="320"/>
    </row>
    <row r="10" spans="1:9" x14ac:dyDescent="0.25">
      <c r="A10" s="100" t="s">
        <v>100</v>
      </c>
      <c r="B10" s="320"/>
      <c r="C10" s="320"/>
      <c r="D10" s="320"/>
      <c r="F10" s="100" t="s">
        <v>100</v>
      </c>
      <c r="G10" s="324" t="s">
        <v>101</v>
      </c>
      <c r="H10" s="324"/>
      <c r="I10" s="324"/>
    </row>
    <row r="11" spans="1:9" x14ac:dyDescent="0.25">
      <c r="A11" s="100" t="s">
        <v>102</v>
      </c>
      <c r="B11" s="102"/>
      <c r="C11" s="100" t="s">
        <v>103</v>
      </c>
      <c r="D11" s="102"/>
      <c r="F11" s="100" t="s">
        <v>102</v>
      </c>
      <c r="G11" s="102">
        <v>7814313164</v>
      </c>
      <c r="H11" s="100" t="s">
        <v>103</v>
      </c>
      <c r="I11" s="106">
        <v>76149124</v>
      </c>
    </row>
    <row r="13" spans="1:9" ht="15.75" x14ac:dyDescent="0.25">
      <c r="A13" s="321" t="s">
        <v>104</v>
      </c>
      <c r="B13" s="321"/>
      <c r="C13" s="321"/>
      <c r="D13" s="321"/>
      <c r="E13" s="321"/>
      <c r="F13" s="321"/>
      <c r="G13" s="321"/>
      <c r="H13" s="321"/>
      <c r="I13" s="321"/>
    </row>
    <row r="14" spans="1:9" ht="15.75" x14ac:dyDescent="0.25">
      <c r="A14" s="325" t="s">
        <v>124</v>
      </c>
      <c r="B14" s="321"/>
      <c r="C14" s="321"/>
      <c r="D14" s="321"/>
      <c r="E14" s="321"/>
      <c r="F14" s="321"/>
      <c r="G14" s="321"/>
      <c r="H14" s="321"/>
      <c r="I14" s="321"/>
    </row>
    <row r="15" spans="1:9" ht="15.75" x14ac:dyDescent="0.25">
      <c r="A15" s="321" t="s">
        <v>105</v>
      </c>
      <c r="B15" s="321"/>
      <c r="C15" s="321"/>
      <c r="D15" s="321"/>
      <c r="E15" s="321"/>
      <c r="F15" s="321"/>
      <c r="G15" s="321"/>
      <c r="H15" s="321"/>
      <c r="I15" s="321"/>
    </row>
    <row r="16" spans="1:9" ht="15.75" x14ac:dyDescent="0.25">
      <c r="A16" s="321" t="s">
        <v>126</v>
      </c>
      <c r="B16" s="321"/>
      <c r="C16" s="321"/>
      <c r="D16" s="321"/>
      <c r="E16" s="321"/>
      <c r="F16" s="321"/>
      <c r="G16" s="321"/>
      <c r="H16" s="321"/>
      <c r="I16" s="321"/>
    </row>
    <row r="17" spans="1:11" ht="35.25" customHeight="1" x14ac:dyDescent="0.25">
      <c r="A17" s="326" t="s">
        <v>131</v>
      </c>
      <c r="B17" s="326"/>
      <c r="C17" s="326"/>
      <c r="D17" s="326"/>
      <c r="E17" s="326"/>
      <c r="F17" s="326"/>
      <c r="G17" s="326"/>
      <c r="H17" s="326"/>
      <c r="I17" s="326"/>
    </row>
    <row r="18" spans="1:11" ht="18" customHeight="1" x14ac:dyDescent="0.25">
      <c r="A18" s="326"/>
      <c r="B18" s="326"/>
      <c r="C18" s="326"/>
      <c r="D18" s="326"/>
      <c r="E18" s="326"/>
      <c r="F18" s="326"/>
      <c r="G18" s="326"/>
      <c r="H18" s="326"/>
      <c r="I18" s="326"/>
    </row>
    <row r="19" spans="1:11" ht="18" customHeight="1" x14ac:dyDescent="0.25">
      <c r="A19" s="326"/>
      <c r="B19" s="326"/>
      <c r="C19" s="326"/>
      <c r="D19" s="326"/>
      <c r="E19" s="326"/>
      <c r="F19" s="326"/>
      <c r="G19" s="326"/>
      <c r="H19" s="326"/>
      <c r="I19" s="326"/>
    </row>
    <row r="20" spans="1:11" ht="18" customHeight="1" x14ac:dyDescent="0.25">
      <c r="A20" s="326"/>
      <c r="B20" s="326"/>
      <c r="C20" s="326"/>
      <c r="D20" s="326"/>
      <c r="E20" s="326"/>
      <c r="F20" s="326"/>
      <c r="G20" s="326"/>
      <c r="H20" s="326"/>
      <c r="I20" s="326"/>
    </row>
    <row r="21" spans="1:11" ht="18" customHeight="1" x14ac:dyDescent="0.25">
      <c r="A21" s="326"/>
      <c r="B21" s="326"/>
      <c r="C21" s="326"/>
      <c r="D21" s="326"/>
      <c r="E21" s="326"/>
      <c r="F21" s="326"/>
      <c r="G21" s="326"/>
      <c r="H21" s="326"/>
      <c r="I21" s="326"/>
    </row>
    <row r="22" spans="1:11" ht="18" customHeight="1" x14ac:dyDescent="0.25">
      <c r="A22" s="326"/>
      <c r="B22" s="326"/>
      <c r="C22" s="326"/>
      <c r="D22" s="326"/>
      <c r="E22" s="326"/>
      <c r="F22" s="326"/>
      <c r="G22" s="326"/>
      <c r="H22" s="326"/>
      <c r="I22" s="326"/>
    </row>
    <row r="23" spans="1:11" x14ac:dyDescent="0.25">
      <c r="A23" s="327"/>
      <c r="B23" s="327"/>
      <c r="C23" s="327"/>
      <c r="D23" s="327"/>
      <c r="E23" s="327"/>
      <c r="F23" s="327"/>
      <c r="G23" s="327"/>
      <c r="H23" s="327"/>
      <c r="I23" s="327"/>
    </row>
    <row r="24" spans="1:11" s="109" customFormat="1" ht="32.25" customHeight="1" x14ac:dyDescent="0.25">
      <c r="A24" s="107" t="s">
        <v>106</v>
      </c>
      <c r="B24" s="328" t="s">
        <v>107</v>
      </c>
      <c r="C24" s="328"/>
      <c r="D24" s="328"/>
      <c r="E24" s="328"/>
      <c r="F24" s="328"/>
      <c r="G24" s="329" t="s">
        <v>108</v>
      </c>
      <c r="H24" s="329"/>
      <c r="I24" s="108" t="s">
        <v>109</v>
      </c>
    </row>
    <row r="25" spans="1:11" s="105" customFormat="1" ht="19.5" customHeight="1" x14ac:dyDescent="0.25">
      <c r="A25" s="110">
        <v>1</v>
      </c>
      <c r="B25" s="330" t="s">
        <v>127</v>
      </c>
      <c r="C25" s="330"/>
      <c r="D25" s="330"/>
      <c r="E25" s="330"/>
      <c r="F25" s="330"/>
      <c r="G25" s="331">
        <v>455660.5</v>
      </c>
      <c r="H25" s="331"/>
      <c r="I25" s="111">
        <f>ROUND((G25*20/120),2)</f>
        <v>75943.42</v>
      </c>
    </row>
    <row r="26" spans="1:11" s="105" customFormat="1" ht="19.5" customHeight="1" x14ac:dyDescent="0.25">
      <c r="A26" s="110">
        <v>2</v>
      </c>
      <c r="B26" s="330" t="s">
        <v>128</v>
      </c>
      <c r="C26" s="330"/>
      <c r="D26" s="330"/>
      <c r="E26" s="330"/>
      <c r="F26" s="330"/>
      <c r="G26" s="331">
        <v>662198.38</v>
      </c>
      <c r="H26" s="331"/>
      <c r="I26" s="112">
        <f>ROUND((G26*20/120),2)</f>
        <v>110366.39999999999</v>
      </c>
    </row>
    <row r="27" spans="1:11" s="105" customFormat="1" ht="19.5" customHeight="1" x14ac:dyDescent="0.25">
      <c r="A27" s="110">
        <v>3</v>
      </c>
      <c r="B27" s="330" t="s">
        <v>129</v>
      </c>
      <c r="C27" s="330"/>
      <c r="D27" s="330"/>
      <c r="E27" s="330"/>
      <c r="F27" s="330"/>
      <c r="G27" s="331">
        <v>298015.84999999998</v>
      </c>
      <c r="H27" s="331"/>
      <c r="I27" s="112">
        <f>ROUND((G27*20/120),2)</f>
        <v>49669.31</v>
      </c>
    </row>
    <row r="28" spans="1:11" s="115" customFormat="1" ht="19.5" customHeight="1" x14ac:dyDescent="0.25">
      <c r="A28" s="113"/>
      <c r="B28" s="334" t="s">
        <v>110</v>
      </c>
      <c r="C28" s="334"/>
      <c r="D28" s="334"/>
      <c r="E28" s="334"/>
      <c r="F28" s="334"/>
      <c r="G28" s="335">
        <f>SUM(G25:H27)</f>
        <v>1415874.73</v>
      </c>
      <c r="H28" s="335"/>
      <c r="I28" s="114">
        <f>SUM(I25:I27)</f>
        <v>235979.13</v>
      </c>
    </row>
    <row r="29" spans="1:11" s="115" customFormat="1" ht="19.5" customHeight="1" x14ac:dyDescent="0.25">
      <c r="A29" s="116"/>
      <c r="B29" s="117"/>
      <c r="C29" s="117"/>
      <c r="D29" s="117"/>
      <c r="E29" s="117"/>
      <c r="F29" s="117"/>
      <c r="G29" s="118"/>
      <c r="H29" s="118"/>
      <c r="I29" s="119"/>
    </row>
    <row r="30" spans="1:11" s="115" customFormat="1" ht="33.75" customHeight="1" x14ac:dyDescent="0.25">
      <c r="A30" s="120" t="s">
        <v>125</v>
      </c>
      <c r="B30" s="121"/>
      <c r="C30" s="121"/>
      <c r="D30" s="122">
        <v>1274287.28</v>
      </c>
      <c r="E30" s="123" t="s">
        <v>111</v>
      </c>
      <c r="F30" s="336" t="s">
        <v>112</v>
      </c>
      <c r="G30" s="336"/>
      <c r="H30" s="336"/>
      <c r="I30" s="337"/>
    </row>
    <row r="31" spans="1:11" x14ac:dyDescent="0.25">
      <c r="B31" s="327"/>
      <c r="C31" s="327"/>
      <c r="D31" s="327"/>
      <c r="E31" s="327"/>
      <c r="F31" s="327"/>
      <c r="G31" s="327"/>
      <c r="H31" s="327"/>
    </row>
    <row r="32" spans="1:11" ht="15.75" x14ac:dyDescent="0.25">
      <c r="A32" s="120" t="s">
        <v>113</v>
      </c>
      <c r="B32" s="124"/>
      <c r="C32" s="125"/>
      <c r="D32" s="125"/>
      <c r="E32" s="125"/>
      <c r="F32" s="125"/>
      <c r="G32" s="338"/>
      <c r="H32" s="338"/>
      <c r="I32" s="126"/>
      <c r="J32" s="127"/>
      <c r="K32" s="127"/>
    </row>
    <row r="33" spans="1:11" s="131" customFormat="1" ht="15.75" x14ac:dyDescent="0.25">
      <c r="A33" s="128"/>
      <c r="B33" s="129">
        <f>ROUND(G28-D30,2)</f>
        <v>141587.45000000001</v>
      </c>
      <c r="C33" s="123" t="s">
        <v>111</v>
      </c>
      <c r="D33" s="332" t="s">
        <v>114</v>
      </c>
      <c r="E33" s="332"/>
      <c r="F33" s="332"/>
      <c r="G33" s="332"/>
      <c r="H33" s="332"/>
      <c r="I33" s="333"/>
      <c r="J33" s="130"/>
      <c r="K33" s="130"/>
    </row>
    <row r="34" spans="1:11" s="131" customFormat="1" ht="15.75" x14ac:dyDescent="0.25">
      <c r="A34" s="132" t="s">
        <v>115</v>
      </c>
      <c r="B34" s="133"/>
      <c r="C34" s="123"/>
      <c r="D34" s="134"/>
      <c r="E34" s="134"/>
      <c r="F34" s="134"/>
      <c r="G34" s="134"/>
      <c r="H34" s="134"/>
      <c r="I34" s="135"/>
      <c r="J34" s="130"/>
      <c r="K34" s="130"/>
    </row>
    <row r="35" spans="1:11" s="131" customFormat="1" ht="26.25" customHeight="1" x14ac:dyDescent="0.25">
      <c r="A35" s="136">
        <v>0.05</v>
      </c>
      <c r="B35" s="129">
        <v>70793.72</v>
      </c>
      <c r="C35" s="123" t="s">
        <v>111</v>
      </c>
      <c r="D35" s="332" t="s">
        <v>116</v>
      </c>
      <c r="E35" s="332"/>
      <c r="F35" s="332"/>
      <c r="G35" s="332"/>
      <c r="H35" s="332"/>
      <c r="I35" s="333"/>
      <c r="J35" s="137"/>
      <c r="K35" s="137"/>
    </row>
    <row r="36" spans="1:11" s="131" customFormat="1" ht="21" customHeight="1" x14ac:dyDescent="0.25">
      <c r="A36" s="138">
        <v>0.05</v>
      </c>
      <c r="B36" s="129">
        <v>70793.73</v>
      </c>
      <c r="C36" s="123" t="s">
        <v>111</v>
      </c>
      <c r="D36" s="332" t="s">
        <v>117</v>
      </c>
      <c r="E36" s="332"/>
      <c r="F36" s="332"/>
      <c r="G36" s="332"/>
      <c r="H36" s="332"/>
      <c r="I36" s="333"/>
      <c r="J36" s="137"/>
      <c r="K36" s="137"/>
    </row>
    <row r="37" spans="1:11" ht="10.5" customHeight="1" x14ac:dyDescent="0.25">
      <c r="B37" s="327"/>
      <c r="C37" s="327"/>
      <c r="D37" s="327"/>
      <c r="E37" s="327"/>
      <c r="F37" s="327"/>
      <c r="G37" s="327"/>
      <c r="H37" s="327"/>
      <c r="J37" s="127"/>
      <c r="K37" s="127"/>
    </row>
    <row r="38" spans="1:11" ht="15" customHeight="1" x14ac:dyDescent="0.25">
      <c r="A38" s="339" t="s">
        <v>130</v>
      </c>
      <c r="B38" s="340"/>
      <c r="C38" s="340"/>
      <c r="D38" s="340"/>
      <c r="E38" s="340"/>
      <c r="F38" s="340"/>
      <c r="G38" s="340"/>
      <c r="H38" s="340"/>
      <c r="I38" s="341"/>
    </row>
    <row r="39" spans="1:11" ht="28.5" customHeight="1" x14ac:dyDescent="0.25">
      <c r="A39" s="339"/>
      <c r="B39" s="340"/>
      <c r="C39" s="340"/>
      <c r="D39" s="340"/>
      <c r="E39" s="340"/>
      <c r="F39" s="340"/>
      <c r="G39" s="340"/>
      <c r="H39" s="340"/>
      <c r="I39" s="341"/>
    </row>
    <row r="40" spans="1:11" x14ac:dyDescent="0.25">
      <c r="A40" s="139"/>
      <c r="B40" s="139"/>
      <c r="C40" s="139"/>
      <c r="D40" s="139"/>
      <c r="E40" s="139"/>
      <c r="F40" s="139"/>
      <c r="G40" s="139"/>
      <c r="H40" s="139"/>
      <c r="I40" s="139"/>
    </row>
    <row r="41" spans="1:11" ht="15.75" x14ac:dyDescent="0.25">
      <c r="A41" s="140" t="s">
        <v>68</v>
      </c>
      <c r="B41" s="141"/>
      <c r="C41" s="142"/>
      <c r="D41" s="131"/>
      <c r="E41" s="142"/>
      <c r="F41" s="130"/>
      <c r="G41" s="130"/>
      <c r="H41" s="130"/>
      <c r="I41" s="130"/>
    </row>
    <row r="42" spans="1:11" ht="30" customHeight="1" x14ac:dyDescent="0.25">
      <c r="A42" s="142"/>
      <c r="B42" s="342" t="s">
        <v>118</v>
      </c>
      <c r="C42" s="342"/>
      <c r="D42" s="342"/>
      <c r="E42" s="143"/>
      <c r="F42" s="144"/>
      <c r="G42" s="144"/>
      <c r="H42" s="342" t="s">
        <v>119</v>
      </c>
      <c r="I42" s="342"/>
    </row>
    <row r="43" spans="1:11" x14ac:dyDescent="0.25">
      <c r="A43" s="145"/>
      <c r="B43" s="343" t="s">
        <v>69</v>
      </c>
      <c r="C43" s="343"/>
      <c r="D43" s="343"/>
      <c r="E43" s="343"/>
      <c r="F43" s="343"/>
      <c r="G43" s="343"/>
      <c r="H43" s="343"/>
      <c r="I43" s="343"/>
    </row>
    <row r="44" spans="1:11" x14ac:dyDescent="0.25">
      <c r="A44" s="146" t="s">
        <v>71</v>
      </c>
      <c r="B44" s="145"/>
      <c r="C44" s="145"/>
      <c r="D44" s="147"/>
      <c r="E44" s="147"/>
      <c r="F44" s="147"/>
      <c r="G44" s="147"/>
      <c r="H44" s="147"/>
      <c r="I44" s="147"/>
    </row>
    <row r="45" spans="1:11" x14ac:dyDescent="0.25">
      <c r="A45" s="145"/>
      <c r="B45" s="145"/>
      <c r="C45" s="145"/>
      <c r="D45" s="147"/>
      <c r="E45" s="147"/>
      <c r="F45" s="147"/>
      <c r="G45" s="147"/>
      <c r="H45" s="147"/>
      <c r="I45" s="147"/>
    </row>
    <row r="46" spans="1:11" ht="15.75" x14ac:dyDescent="0.25">
      <c r="A46" s="344" t="s">
        <v>45</v>
      </c>
      <c r="B46" s="344"/>
      <c r="C46" s="142"/>
      <c r="D46" s="131"/>
      <c r="E46" s="142"/>
      <c r="F46" s="130"/>
      <c r="G46" s="130"/>
      <c r="H46" s="130"/>
      <c r="I46" s="130"/>
    </row>
    <row r="47" spans="1:11" ht="15.75" customHeight="1" x14ac:dyDescent="0.25">
      <c r="A47" s="142"/>
      <c r="B47" s="142"/>
      <c r="C47" s="142"/>
      <c r="D47" s="142"/>
      <c r="E47" s="142"/>
      <c r="F47" s="130"/>
      <c r="G47" s="130"/>
      <c r="H47" s="345" t="s">
        <v>121</v>
      </c>
      <c r="I47" s="345"/>
    </row>
    <row r="48" spans="1:11" ht="15.75" x14ac:dyDescent="0.25">
      <c r="A48" s="131"/>
      <c r="B48" s="346" t="s">
        <v>120</v>
      </c>
      <c r="C48" s="346"/>
      <c r="D48" s="143"/>
      <c r="E48" s="148"/>
      <c r="F48" s="148"/>
      <c r="G48" s="148"/>
      <c r="H48" s="346"/>
      <c r="I48" s="346"/>
    </row>
    <row r="49" spans="1:9" x14ac:dyDescent="0.25">
      <c r="A49" s="145"/>
      <c r="B49" s="343" t="s">
        <v>69</v>
      </c>
      <c r="C49" s="343"/>
      <c r="D49" s="343"/>
      <c r="E49" s="343"/>
      <c r="F49" s="343"/>
      <c r="G49" s="343"/>
      <c r="H49" s="343"/>
      <c r="I49" s="343"/>
    </row>
    <row r="50" spans="1:9" x14ac:dyDescent="0.25">
      <c r="A50" s="146" t="s">
        <v>71</v>
      </c>
      <c r="B50" s="146"/>
      <c r="C50" s="146"/>
      <c r="E50" s="146"/>
      <c r="F50" s="146"/>
      <c r="G50" s="146"/>
      <c r="H50" s="146"/>
    </row>
    <row r="51" spans="1:9" x14ac:dyDescent="0.25">
      <c r="A51" s="139"/>
      <c r="B51" s="139"/>
      <c r="C51" s="139"/>
      <c r="D51" s="139"/>
      <c r="E51" s="139"/>
      <c r="F51" s="139"/>
      <c r="G51" s="139"/>
      <c r="H51" s="139"/>
      <c r="I51" s="139"/>
    </row>
    <row r="52" spans="1:9" x14ac:dyDescent="0.25">
      <c r="A52" s="139"/>
      <c r="B52" s="139"/>
      <c r="C52" s="139"/>
      <c r="D52" s="139"/>
      <c r="E52" s="139"/>
      <c r="F52" s="139"/>
      <c r="G52" s="139"/>
      <c r="H52" s="139"/>
      <c r="I52" s="139"/>
    </row>
  </sheetData>
  <mergeCells count="47">
    <mergeCell ref="B43:I43"/>
    <mergeCell ref="A46:B46"/>
    <mergeCell ref="H47:I48"/>
    <mergeCell ref="B48:C48"/>
    <mergeCell ref="B49:I49"/>
    <mergeCell ref="D36:I36"/>
    <mergeCell ref="B37:F37"/>
    <mergeCell ref="G37:H37"/>
    <mergeCell ref="A38:I39"/>
    <mergeCell ref="B42:D42"/>
    <mergeCell ref="H42:I42"/>
    <mergeCell ref="D35:I35"/>
    <mergeCell ref="B26:F26"/>
    <mergeCell ref="G26:H26"/>
    <mergeCell ref="B27:F27"/>
    <mergeCell ref="G27:H27"/>
    <mergeCell ref="B28:F28"/>
    <mergeCell ref="G28:H28"/>
    <mergeCell ref="F30:I30"/>
    <mergeCell ref="B31:F31"/>
    <mergeCell ref="G31:H31"/>
    <mergeCell ref="G32:H32"/>
    <mergeCell ref="D33:I33"/>
    <mergeCell ref="A17:I22"/>
    <mergeCell ref="A23:I23"/>
    <mergeCell ref="B24:F24"/>
    <mergeCell ref="G24:H24"/>
    <mergeCell ref="B25:F25"/>
    <mergeCell ref="G25:H25"/>
    <mergeCell ref="A16:I16"/>
    <mergeCell ref="B7:D7"/>
    <mergeCell ref="G7:I7"/>
    <mergeCell ref="B8:D8"/>
    <mergeCell ref="G8:I8"/>
    <mergeCell ref="B9:D9"/>
    <mergeCell ref="G9:I9"/>
    <mergeCell ref="B10:D10"/>
    <mergeCell ref="G10:I10"/>
    <mergeCell ref="A13:I13"/>
    <mergeCell ref="A14:I14"/>
    <mergeCell ref="A15:I15"/>
    <mergeCell ref="G5:I5"/>
    <mergeCell ref="A1:I1"/>
    <mergeCell ref="B3:D3"/>
    <mergeCell ref="G3:I3"/>
    <mergeCell ref="B4:D4"/>
    <mergeCell ref="G4:I4"/>
  </mergeCells>
  <pageMargins left="0.7" right="0.7" top="0.75" bottom="0.75" header="0.3" footer="0.3"/>
  <pageSetup paperSize="9"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BCA6DD13562F4C9C931BC6C73631F2" ma:contentTypeVersion="0" ma:contentTypeDescription="Create a new document." ma:contentTypeScope="" ma:versionID="f2071eae2df26fc9c5729a0038563f0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E244016-42C6-4587-83C9-94B4F474DC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B66B9C8-211D-4C0D-9D68-4E62050917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A6740D-0508-4B36-8B8A-FB142B5F48CA}">
  <ds:schemaRefs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КС-2</vt:lpstr>
      <vt:lpstr>КС-3</vt:lpstr>
      <vt:lpstr>АОПР</vt:lpstr>
      <vt:lpstr>АОПР!Область_печати</vt:lpstr>
    </vt:vector>
  </TitlesOfParts>
  <Company>YIT Lentek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Anjela Usupova</dc:creator>
  <cp:lastModifiedBy>Svetlana Garaeva</cp:lastModifiedBy>
  <cp:lastPrinted>2013-12-18T08:03:13Z</cp:lastPrinted>
  <dcterms:created xsi:type="dcterms:W3CDTF">2012-10-31T05:21:43Z</dcterms:created>
  <dcterms:modified xsi:type="dcterms:W3CDTF">2019-07-30T10:29:30Z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0x0101006FBCA6DD13562F4C9C931BC6C73631F2</vt:lpwstr>
  </property>
  <property fmtid="{D5CDD505-2E9C-101B-9397-08002B2CF9AE}" pid="3" name="MSIP_Label_450d4c88-3773-4a01-8567-b4ed9ea2ad09_Enabled">
    <vt:lpwstr>True</vt:lpwstr>
  </property>
  <property fmtid="{D5CDD505-2E9C-101B-9397-08002B2CF9AE}" pid="4" name="MSIP_Label_450d4c88-3773-4a01-8567-b4ed9ea2ad09_SiteId">
    <vt:lpwstr>de5d17d0-fbc2-4c29-b0f7-d6685b6c3ef0</vt:lpwstr>
  </property>
  <property fmtid="{D5CDD505-2E9C-101B-9397-08002B2CF9AE}" pid="5" name="MSIP_Label_450d4c88-3773-4a01-8567-b4ed9ea2ad09_Owner">
    <vt:lpwstr>elmira.shavalieva@yit.ru</vt:lpwstr>
  </property>
  <property fmtid="{D5CDD505-2E9C-101B-9397-08002B2CF9AE}" pid="6" name="MSIP_Label_450d4c88-3773-4a01-8567-b4ed9ea2ad09_SetDate">
    <vt:lpwstr>2019-04-03T07:33:30.8507569Z</vt:lpwstr>
  </property>
  <property fmtid="{D5CDD505-2E9C-101B-9397-08002B2CF9AE}" pid="7" name="MSIP_Label_450d4c88-3773-4a01-8567-b4ed9ea2ad09_Name">
    <vt:lpwstr>Internal</vt:lpwstr>
  </property>
  <property fmtid="{D5CDD505-2E9C-101B-9397-08002B2CF9AE}" pid="8" name="MSIP_Label_450d4c88-3773-4a01-8567-b4ed9ea2ad09_Application">
    <vt:lpwstr>Microsoft Azure Information Protection</vt:lpwstr>
  </property>
  <property fmtid="{D5CDD505-2E9C-101B-9397-08002B2CF9AE}" pid="9" name="MSIP_Label_450d4c88-3773-4a01-8567-b4ed9ea2ad09_Extended_MSFT_Method">
    <vt:lpwstr>Automatic</vt:lpwstr>
  </property>
  <property fmtid="{D5CDD505-2E9C-101B-9397-08002B2CF9AE}" pid="10" name="Sensitivity">
    <vt:lpwstr>Internal</vt:lpwstr>
  </property>
</Properties>
</file>